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社会人クラブ\第11回団体戦\"/>
    </mc:Choice>
  </mc:AlternateContent>
  <xr:revisionPtr revIDLastSave="0" documentId="13_ncr:1_{B4514757-2944-4863-9F55-71F889E090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種目別" sheetId="1" r:id="rId1"/>
    <sheet name="参加費集計表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K27" i="1"/>
  <c r="D31" i="3" s="1"/>
  <c r="E31" i="3" s="1"/>
  <c r="K26" i="1"/>
  <c r="D30" i="3" s="1"/>
  <c r="E30" i="3" s="1"/>
  <c r="C26" i="3"/>
  <c r="K25" i="1"/>
  <c r="D29" i="3" s="1"/>
  <c r="E29" i="3" s="1"/>
  <c r="D11" i="3"/>
  <c r="D10" i="3"/>
  <c r="D9" i="3"/>
  <c r="D8" i="3"/>
  <c r="A2" i="3"/>
  <c r="C5" i="3"/>
  <c r="E33" i="3" l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fukubad</author>
  </authors>
  <commentList>
    <comment ref="B24" authorId="0" shapeId="0" xr:uid="{F3ADC9F7-77AA-4C49-A754-D187CC4CE635}">
      <text>
        <r>
          <rPr>
            <b/>
            <sz val="9"/>
            <color indexed="81"/>
            <rFont val="MS P ゴシック"/>
            <family val="3"/>
            <charset val="128"/>
          </rPr>
          <t>生年月日を入力すれば表示されます。
令和８年４月２日現在の年齢</t>
        </r>
      </text>
    </comment>
    <comment ref="B25" authorId="0" shapeId="0" xr:uid="{2B79AFE6-FF2F-42B6-B3D4-628D0A623F79}">
      <text>
        <r>
          <rPr>
            <b/>
            <sz val="9"/>
            <color indexed="81"/>
            <rFont val="MS P ゴシック"/>
            <family val="3"/>
            <charset val="128"/>
          </rPr>
          <t>未登録者(99)は登録費2,600円が必要になります。
集計表に反映されます。</t>
        </r>
      </text>
    </comment>
    <comment ref="B26" authorId="0" shapeId="0" xr:uid="{7FAE7804-9EF7-4F81-AA81-611A6A57FB66}">
      <text>
        <r>
          <rPr>
            <b/>
            <sz val="9"/>
            <color indexed="81"/>
            <rFont val="MS P ゴシック"/>
            <family val="3"/>
            <charset val="128"/>
          </rPr>
          <t>未登録の方は”未”を選んで下さい。別途500円が必要です。集計表に反映されます。</t>
        </r>
      </text>
    </comment>
    <comment ref="B27" authorId="0" shapeId="0" xr:uid="{591EE139-E6B3-407D-BF2F-9F13C16C7034}">
      <text>
        <r>
          <rPr>
            <b/>
            <sz val="9"/>
            <color indexed="81"/>
            <rFont val="MS P ゴシック"/>
            <family val="3"/>
            <charset val="128"/>
          </rPr>
          <t>社会人連盟登録者は空欄で結構です。
社会人連盟未登録者は500円必要です。
集計表に反映されます。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岡田貫児</author>
  </authors>
  <commentList>
    <comment ref="C5" authorId="0" shapeId="0" xr:uid="{5AD5247F-EF5D-4EF1-8517-07EEEF1110EE}">
      <text>
        <r>
          <rPr>
            <b/>
            <sz val="9"/>
            <color indexed="81"/>
            <rFont val="MS P ゴシック"/>
            <family val="3"/>
            <charset val="128"/>
          </rPr>
          <t>作成日が自動で入力されます。</t>
        </r>
      </text>
    </comment>
    <comment ref="D8" authorId="1" shapeId="0" xr:uid="{C3C34962-B547-4440-8EB0-64A0153F47D4}">
      <text>
        <r>
          <rPr>
            <b/>
            <sz val="9"/>
            <color indexed="81"/>
            <rFont val="MS P ゴシック"/>
            <family val="3"/>
            <charset val="128"/>
          </rPr>
          <t>種目別シートから転写されます。</t>
        </r>
      </text>
    </comment>
  </commentList>
</comments>
</file>

<file path=xl/sharedStrings.xml><?xml version="1.0" encoding="utf-8"?>
<sst xmlns="http://schemas.openxmlformats.org/spreadsheetml/2006/main" count="49" uniqueCount="47">
  <si>
    <t>チーム名</t>
    <rPh sb="3" eb="4">
      <t>メイ</t>
    </rPh>
    <phoneticPr fontId="2"/>
  </si>
  <si>
    <t>e-mail</t>
    <phoneticPr fontId="2"/>
  </si>
  <si>
    <t>申込責任者</t>
    <phoneticPr fontId="2"/>
  </si>
  <si>
    <t>提出日</t>
    <rPh sb="0" eb="3">
      <t>テイシュツビ</t>
    </rPh>
    <phoneticPr fontId="2"/>
  </si>
  <si>
    <t>※「姓」と「名」の間には1つ分のスペースを入れてください</t>
    <phoneticPr fontId="2"/>
  </si>
  <si>
    <t>団体</t>
    <rPh sb="0" eb="2">
      <t>ダンタイ</t>
    </rPh>
    <phoneticPr fontId="2"/>
  </si>
  <si>
    <t>監督</t>
    <rPh sb="0" eb="2">
      <t>カントク</t>
    </rPh>
    <phoneticPr fontId="2"/>
  </si>
  <si>
    <t>ふりがな</t>
    <phoneticPr fontId="2"/>
  </si>
  <si>
    <t>コーチ</t>
    <phoneticPr fontId="2"/>
  </si>
  <si>
    <t>選手</t>
    <rPh sb="0" eb="2">
      <t>センシュ</t>
    </rPh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</si>
  <si>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</si>
  <si>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</si>
  <si>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連絡先</t>
    <rPh sb="0" eb="2">
      <t>レンラク</t>
    </rPh>
    <rPh sb="2" eb="3">
      <t>サキ</t>
    </rPh>
    <phoneticPr fontId="2"/>
  </si>
  <si>
    <t>他団体登録名</t>
    <rPh sb="0" eb="3">
      <t>タダンタイ</t>
    </rPh>
    <rPh sb="3" eb="6">
      <t>トウロクメイ</t>
    </rPh>
    <phoneticPr fontId="2"/>
  </si>
  <si>
    <t>種目</t>
    <rPh sb="0" eb="2">
      <t>シュモク</t>
    </rPh>
    <phoneticPr fontId="2"/>
  </si>
  <si>
    <t>年齢</t>
    <rPh sb="0" eb="2">
      <t>ネンレイ</t>
    </rPh>
    <phoneticPr fontId="2"/>
  </si>
  <si>
    <t>振り込み明細表</t>
    <rPh sb="0" eb="1">
      <t>フ</t>
    </rPh>
    <rPh sb="2" eb="3">
      <t>コ</t>
    </rPh>
    <rPh sb="4" eb="6">
      <t>メイサイ</t>
    </rPh>
    <rPh sb="6" eb="7">
      <t>ヒョウ</t>
    </rPh>
    <phoneticPr fontId="2"/>
  </si>
  <si>
    <t>申込み日</t>
    <rPh sb="0" eb="2">
      <t>モウシコ</t>
    </rPh>
    <rPh sb="3" eb="4">
      <t>ビ</t>
    </rPh>
    <phoneticPr fontId="2"/>
  </si>
  <si>
    <t>申込み責任者</t>
  </si>
  <si>
    <t>氏　名</t>
    <rPh sb="0" eb="1">
      <t>シ</t>
    </rPh>
    <phoneticPr fontId="2"/>
  </si>
  <si>
    <t>所属名</t>
    <phoneticPr fontId="2"/>
  </si>
  <si>
    <t>電話番号</t>
    <rPh sb="0" eb="4">
      <t>デンワバンゴウ</t>
    </rPh>
    <phoneticPr fontId="2"/>
  </si>
  <si>
    <t>メールアドレス</t>
    <phoneticPr fontId="2"/>
  </si>
  <si>
    <t>＜参加費集計表＞</t>
    <rPh sb="1" eb="7">
      <t>サンカヒシュウケイヒョウ</t>
    </rPh>
    <phoneticPr fontId="2"/>
  </si>
  <si>
    <t>合計金額を所定の振込先に期日までにお振込ください。</t>
    <rPh sb="0" eb="2">
      <t>ゴウケイ</t>
    </rPh>
    <rPh sb="2" eb="4">
      <t>キンガク</t>
    </rPh>
    <rPh sb="5" eb="7">
      <t>ショテイ</t>
    </rPh>
    <rPh sb="8" eb="11">
      <t>フリコミサキ</t>
    </rPh>
    <rPh sb="12" eb="14">
      <t>キジツ</t>
    </rPh>
    <rPh sb="18" eb="20">
      <t>フリコミ</t>
    </rPh>
    <phoneticPr fontId="2"/>
  </si>
  <si>
    <t>振込先】 金融機関：大東銀行　　川俣支店</t>
    <phoneticPr fontId="2"/>
  </si>
  <si>
    <t>店番044　口座番号　（普）　3012300</t>
    <phoneticPr fontId="2"/>
  </si>
  <si>
    <t>口座名義 ： 福島県社会人クラブバドミントン連盟　理事長　安田　吉成</t>
    <phoneticPr fontId="2"/>
  </si>
  <si>
    <t>参加料</t>
    <rPh sb="0" eb="3">
      <t>サンカリョウ</t>
    </rPh>
    <phoneticPr fontId="2"/>
  </si>
  <si>
    <t>金額合計</t>
    <rPh sb="0" eb="2">
      <t>キンガク</t>
    </rPh>
    <rPh sb="2" eb="4">
      <t>ゴウケイ</t>
    </rPh>
    <phoneticPr fontId="2"/>
  </si>
  <si>
    <t>振込人氏名</t>
    <rPh sb="0" eb="3">
      <t>フリコミニン</t>
    </rPh>
    <rPh sb="3" eb="5">
      <t>シメイ</t>
    </rPh>
    <phoneticPr fontId="2"/>
  </si>
  <si>
    <t>※名前を記載しない方は，無効になる恐れがあります。振り込む方の通帳の名前を記載願います。</t>
    <rPh sb="1" eb="3">
      <t>ナマエ</t>
    </rPh>
    <rPh sb="4" eb="6">
      <t>キサイ</t>
    </rPh>
    <rPh sb="9" eb="10">
      <t>カタ</t>
    </rPh>
    <rPh sb="12" eb="14">
      <t>ムコウ</t>
    </rPh>
    <rPh sb="17" eb="18">
      <t>オソ</t>
    </rPh>
    <rPh sb="25" eb="26">
      <t>フ</t>
    </rPh>
    <rPh sb="27" eb="28">
      <t>コ</t>
    </rPh>
    <rPh sb="29" eb="30">
      <t>カタ</t>
    </rPh>
    <rPh sb="31" eb="33">
      <t>ツウチョウ</t>
    </rPh>
    <rPh sb="34" eb="36">
      <t>ナマエ</t>
    </rPh>
    <rPh sb="37" eb="39">
      <t>キサイ</t>
    </rPh>
    <rPh sb="39" eb="40">
      <t>ネガ</t>
    </rPh>
    <phoneticPr fontId="2"/>
  </si>
  <si>
    <t>参加費</t>
    <rPh sb="0" eb="2">
      <t>サンカ</t>
    </rPh>
    <rPh sb="2" eb="3">
      <t>ヒ</t>
    </rPh>
    <phoneticPr fontId="2"/>
  </si>
  <si>
    <t>未登録者数</t>
    <rPh sb="0" eb="4">
      <t>ミトウロクシャ</t>
    </rPh>
    <rPh sb="4" eb="5">
      <t>スウ</t>
    </rPh>
    <phoneticPr fontId="2"/>
  </si>
  <si>
    <t>県登録費</t>
    <rPh sb="0" eb="1">
      <t>ケン</t>
    </rPh>
    <rPh sb="1" eb="4">
      <t>トウロクヒ</t>
    </rPh>
    <phoneticPr fontId="2"/>
  </si>
  <si>
    <t>社会人未登録</t>
    <rPh sb="0" eb="3">
      <t>シャカイジン</t>
    </rPh>
    <rPh sb="3" eb="6">
      <t>ミトウロク</t>
    </rPh>
    <phoneticPr fontId="2"/>
  </si>
  <si>
    <t>※リスト入力で間違って入力した場合は"DELETE"キーで削除して下さい。</t>
    <rPh sb="4" eb="6">
      <t>ニュウリョク</t>
    </rPh>
    <rPh sb="7" eb="9">
      <t>マチガ</t>
    </rPh>
    <rPh sb="11" eb="13">
      <t>ニュウリョク</t>
    </rPh>
    <rPh sb="15" eb="17">
      <t>バアイ</t>
    </rPh>
    <rPh sb="29" eb="31">
      <t>サクジョ</t>
    </rPh>
    <rPh sb="33" eb="34">
      <t>クダ</t>
    </rPh>
    <phoneticPr fontId="2"/>
  </si>
  <si>
    <t>種　別（部）　</t>
    <rPh sb="0" eb="1">
      <t>タネ</t>
    </rPh>
    <rPh sb="2" eb="3">
      <t>ベツ</t>
    </rPh>
    <rPh sb="4" eb="5">
      <t>ブ</t>
    </rPh>
    <phoneticPr fontId="2"/>
  </si>
  <si>
    <t>社会人登録</t>
    <rPh sb="0" eb="3">
      <t>シャカイジン</t>
    </rPh>
    <rPh sb="3" eb="5">
      <t>トウロク</t>
    </rPh>
    <phoneticPr fontId="2"/>
  </si>
  <si>
    <t>全国大会出場</t>
    <rPh sb="0" eb="4">
      <t>ゼンコクタイカイ</t>
    </rPh>
    <rPh sb="4" eb="6">
      <t>シュツジョウ</t>
    </rPh>
    <phoneticPr fontId="2"/>
  </si>
  <si>
    <t>メールアドレス　syakaijin@fukubad.jp</t>
    <phoneticPr fontId="2"/>
  </si>
  <si>
    <t>協会登録番号</t>
    <rPh sb="0" eb="2">
      <t>キョウカイ</t>
    </rPh>
    <rPh sb="2" eb="6">
      <t>トウロクバンゴウ</t>
    </rPh>
    <phoneticPr fontId="2"/>
  </si>
  <si>
    <t>他団体登録名に該当する選手は、社会人登録欄には”他団体登録"を選び，下段の"他団体登録名"で該当項目を選んでください。</t>
    <rPh sb="0" eb="3">
      <t>タダンタイ</t>
    </rPh>
    <rPh sb="3" eb="5">
      <t>トウロク</t>
    </rPh>
    <rPh sb="5" eb="6">
      <t>メイ</t>
    </rPh>
    <rPh sb="7" eb="9">
      <t>ガイトウ</t>
    </rPh>
    <rPh sb="11" eb="13">
      <t>センシュ</t>
    </rPh>
    <rPh sb="15" eb="20">
      <t>シャカイジントウロク</t>
    </rPh>
    <rPh sb="20" eb="21">
      <t>ラン</t>
    </rPh>
    <rPh sb="24" eb="25">
      <t>タ</t>
    </rPh>
    <rPh sb="25" eb="27">
      <t>ダンタイ</t>
    </rPh>
    <rPh sb="27" eb="29">
      <t>トウロク</t>
    </rPh>
    <rPh sb="31" eb="32">
      <t>エラ</t>
    </rPh>
    <rPh sb="34" eb="36">
      <t>カダン</t>
    </rPh>
    <rPh sb="38" eb="41">
      <t>タダンタイ</t>
    </rPh>
    <rPh sb="41" eb="43">
      <t>トウロク</t>
    </rPh>
    <rPh sb="43" eb="44">
      <t>メイ</t>
    </rPh>
    <rPh sb="46" eb="48">
      <t>ガイトウ</t>
    </rPh>
    <rPh sb="48" eb="50">
      <t>コウモク</t>
    </rPh>
    <rPh sb="51" eb="52">
      <t>エラ</t>
    </rPh>
    <phoneticPr fontId="2"/>
  </si>
  <si>
    <t>他団体登録者</t>
    <rPh sb="0" eb="3">
      <t>タダンタイ</t>
    </rPh>
    <rPh sb="3" eb="6">
      <t>トウロクシャ</t>
    </rPh>
    <phoneticPr fontId="2"/>
  </si>
  <si>
    <t>※「日本バドミントン協会登録番号」が無い場合は”99”を記入してください</t>
    <rPh sb="2" eb="4">
      <t>ニホン</t>
    </rPh>
    <rPh sb="10" eb="12">
      <t>キョウカイ</t>
    </rPh>
    <rPh sb="14" eb="16">
      <t>バンゴウ</t>
    </rPh>
    <rPh sb="18" eb="19">
      <t>ナ</t>
    </rPh>
    <rPh sb="20" eb="22">
      <t>バアイ</t>
    </rPh>
    <phoneticPr fontId="2"/>
  </si>
  <si>
    <t>2026年11月3日締め切り</t>
    <rPh sb="4" eb="5">
      <t>ネン</t>
    </rPh>
    <rPh sb="7" eb="8">
      <t>ガツ</t>
    </rPh>
    <rPh sb="9" eb="10">
      <t>ニチ</t>
    </rPh>
    <rPh sb="10" eb="11">
      <t>シ</t>
    </rPh>
    <rPh sb="12" eb="13">
      <t>キ</t>
    </rPh>
    <phoneticPr fontId="2"/>
  </si>
  <si>
    <t>第11回福島県社会人クラブバドミントン選手権大会（団体戦）申込用紙　</t>
    <rPh sb="0" eb="1">
      <t>ダイ</t>
    </rPh>
    <rPh sb="3" eb="4">
      <t>カイ</t>
    </rPh>
    <rPh sb="4" eb="7">
      <t>フクシマケン</t>
    </rPh>
    <rPh sb="7" eb="10">
      <t>シャカイジン</t>
    </rPh>
    <rPh sb="19" eb="24">
      <t>センシュケンタイカイ</t>
    </rPh>
    <rPh sb="25" eb="28">
      <t>ダンタイセン</t>
    </rPh>
    <rPh sb="29" eb="33">
      <t>モウシコミヨウシ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</si>
</sst>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DBNum2][$-411]General"/>
    <numFmt numFmtId="177" formatCode="[$]ggge&quot;年&quot;m&quot;月&quot;d&quot;日&quot;;@" x16r2:formatCode16="[$-ja-JP-x-gannen]ggge&quot;年&quot;m&quot;月&quot;d&quot;日&quot;;@"/>
    <numFmt numFmtId="178" formatCode="[$-F800]dddd\,\ mmmm\ dd\,\ yyyy"/>
  </numFmts>
  <fonts count="2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color theme="1"/>
      <name val="Meiryo UI"/>
      <family val="3"/>
      <charset val="128"/>
    </font>
    <font>
      <sz val="10.5"/>
      <color theme="1"/>
      <name val="游明朝"/>
      <family val="1"/>
      <charset val="128"/>
    </font>
    <font>
      <sz val="12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9" fillId="0" borderId="0" xfId="1" applyAlignment="1">
      <alignment vertical="center"/>
    </xf>
    <xf numFmtId="0" fontId="8" fillId="0" borderId="0" xfId="0" applyFont="1" applyAlignment="1">
      <alignment horizontal="left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0" fontId="8" fillId="0" borderId="2" xfId="0" applyFont="1" applyBorder="1">
      <alignment vertical="center"/>
    </xf>
    <xf numFmtId="0" fontId="8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4" fillId="4" borderId="0" xfId="0" applyFont="1" applyFill="1" applyAlignment="1" applyProtection="1">
      <alignment horizontal="center" vertical="center"/>
      <protection locked="0"/>
    </xf>
    <xf numFmtId="6" fontId="14" fillId="4" borderId="0" xfId="0" applyNumberFormat="1" applyFont="1" applyFill="1">
      <alignment vertical="center"/>
    </xf>
    <xf numFmtId="0" fontId="14" fillId="0" borderId="0" xfId="0" applyFont="1" applyAlignment="1" applyProtection="1">
      <alignment horizontal="center" vertical="center"/>
      <protection locked="0"/>
    </xf>
    <xf numFmtId="6" fontId="14" fillId="0" borderId="0" xfId="0" applyNumberFormat="1" applyFont="1">
      <alignment vertical="center"/>
    </xf>
    <xf numFmtId="0" fontId="8" fillId="0" borderId="6" xfId="0" applyFont="1" applyBorder="1" applyAlignment="1">
      <alignment horizontal="center" vertical="center"/>
    </xf>
    <xf numFmtId="6" fontId="8" fillId="0" borderId="0" xfId="0" applyNumberFormat="1" applyFont="1">
      <alignment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178" fontId="0" fillId="0" borderId="1" xfId="0" applyNumberFormat="1" applyBorder="1" applyAlignment="1" applyProtection="1">
      <alignment horizontal="center" vertical="center"/>
      <protection locked="0"/>
    </xf>
    <xf numFmtId="6" fontId="8" fillId="0" borderId="26" xfId="2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6" fontId="8" fillId="0" borderId="29" xfId="0" applyNumberFormat="1" applyFont="1" applyBorder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left" vertical="center"/>
    </xf>
    <xf numFmtId="176" fontId="0" fillId="0" borderId="33" xfId="0" applyNumberFormat="1" applyBorder="1" applyAlignment="1" applyProtection="1">
      <alignment horizontal="center" vertical="center"/>
      <protection locked="0"/>
    </xf>
    <xf numFmtId="176" fontId="0" fillId="0" borderId="35" xfId="0" applyNumberFormat="1" applyBorder="1" applyAlignment="1" applyProtection="1">
      <alignment horizontal="center" vertical="center"/>
      <protection locked="0"/>
    </xf>
    <xf numFmtId="178" fontId="0" fillId="0" borderId="34" xfId="0" applyNumberForma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176" fontId="0" fillId="0" borderId="11" xfId="0" applyNumberFormat="1" applyBorder="1" applyAlignment="1" applyProtection="1">
      <alignment horizontal="center" vertical="center"/>
      <protection locked="0"/>
    </xf>
    <xf numFmtId="178" fontId="0" fillId="0" borderId="11" xfId="0" applyNumberForma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176" fontId="0" fillId="5" borderId="18" xfId="0" applyNumberFormat="1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44" xfId="0" applyFont="1" applyBorder="1" applyAlignment="1">
      <alignment horizontal="right" vertical="center"/>
    </xf>
    <xf numFmtId="6" fontId="8" fillId="0" borderId="45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5" borderId="46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76" fontId="0" fillId="0" borderId="34" xfId="0" applyNumberFormat="1" applyBorder="1" applyAlignment="1" applyProtection="1">
      <alignment horizontal="center" vertical="center"/>
      <protection locked="0"/>
    </xf>
    <xf numFmtId="0" fontId="8" fillId="0" borderId="49" xfId="0" applyFont="1" applyBorder="1" applyAlignment="1">
      <alignment horizontal="center" vertical="center"/>
    </xf>
    <xf numFmtId="0" fontId="8" fillId="0" borderId="30" xfId="0" applyFont="1" applyBorder="1" applyAlignment="1">
      <alignment horizontal="right" vertical="center"/>
    </xf>
    <xf numFmtId="6" fontId="8" fillId="0" borderId="31" xfId="0" applyNumberFormat="1" applyFont="1" applyBorder="1" applyAlignment="1">
      <alignment horizontal="right" vertical="center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177" fontId="8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176" fontId="0" fillId="5" borderId="50" xfId="0" applyNumberFormat="1" applyFill="1" applyBorder="1" applyAlignment="1">
      <alignment horizontal="left" vertical="center"/>
    </xf>
    <xf numFmtId="176" fontId="0" fillId="0" borderId="51" xfId="0" applyNumberFormat="1" applyBorder="1" applyAlignment="1" applyProtection="1">
      <alignment horizontal="center" vertical="center"/>
      <protection locked="0"/>
    </xf>
    <xf numFmtId="176" fontId="0" fillId="5" borderId="52" xfId="0" applyNumberFormat="1" applyFill="1" applyBorder="1" applyAlignment="1">
      <alignment horizontal="left" vertical="center"/>
    </xf>
    <xf numFmtId="176" fontId="0" fillId="5" borderId="48" xfId="0" applyNumberFormat="1" applyFill="1" applyBorder="1" applyAlignment="1">
      <alignment horizontal="left" vertical="center"/>
    </xf>
    <xf numFmtId="176" fontId="0" fillId="5" borderId="49" xfId="0" applyNumberFormat="1" applyFill="1" applyBorder="1" applyAlignment="1">
      <alignment horizontal="left" vertical="center"/>
    </xf>
    <xf numFmtId="176" fontId="0" fillId="0" borderId="31" xfId="0" applyNumberFormat="1" applyBorder="1" applyAlignment="1" applyProtection="1">
      <alignment horizontal="center" vertical="center"/>
      <protection locked="0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1"/>
  <sheetViews>
    <sheetView tabSelected="1" workbookViewId="0">
      <selection activeCell="B20" sqref="B20"/>
    </sheetView>
  </sheetViews>
  <sheetFormatPr defaultRowHeight="18.75"/>
  <cols>
    <col min="1" max="1" width="6.875" customWidth="1"/>
    <col min="2" max="2" width="15.125" style="2" customWidth="1"/>
    <col min="3" max="3" width="14.5" customWidth="1"/>
    <col min="4" max="4" width="14.5" style="2" customWidth="1"/>
    <col min="5" max="10" width="14.5" customWidth="1"/>
    <col min="11" max="11" width="2.125" hidden="1" customWidth="1"/>
  </cols>
  <sheetData>
    <row r="1" spans="1:7" ht="16.5" customHeight="1"/>
    <row r="2" spans="1:7" ht="24">
      <c r="A2" s="88" t="s">
        <v>46</v>
      </c>
      <c r="B2" s="88"/>
      <c r="C2" s="88"/>
      <c r="D2" s="88"/>
      <c r="E2" s="88"/>
      <c r="F2" s="88"/>
      <c r="G2" s="15">
        <v>46301</v>
      </c>
    </row>
    <row r="3" spans="1:7" ht="10.5" customHeight="1">
      <c r="A3" s="5"/>
      <c r="B3" s="5"/>
      <c r="C3" s="5"/>
      <c r="D3" s="5"/>
      <c r="E3" s="5"/>
      <c r="F3" s="5"/>
    </row>
    <row r="4" spans="1:7" ht="24">
      <c r="A4" s="5"/>
      <c r="B4" s="89" t="s">
        <v>40</v>
      </c>
      <c r="C4" s="89"/>
      <c r="D4" s="89"/>
      <c r="E4" s="16"/>
      <c r="F4" s="59" t="s">
        <v>45</v>
      </c>
    </row>
    <row r="5" spans="1:7" ht="19.5" thickBot="1"/>
    <row r="6" spans="1:7" ht="22.5" customHeight="1" thickBot="1">
      <c r="B6" s="4" t="s">
        <v>2</v>
      </c>
      <c r="C6" s="11"/>
      <c r="E6" s="1" t="s">
        <v>3</v>
      </c>
      <c r="F6" s="18">
        <f ca="1">NOW()</f>
        <v>46302.923177662036</v>
      </c>
    </row>
    <row r="7" spans="1:7" ht="22.5" customHeight="1" thickBot="1">
      <c r="B7" s="4"/>
      <c r="D7" s="1" t="s">
        <v>1</v>
      </c>
      <c r="E7" s="81"/>
      <c r="F7" s="82"/>
      <c r="G7" s="83"/>
    </row>
    <row r="8" spans="1:7" ht="22.5" customHeight="1" thickBot="1">
      <c r="B8" s="44" t="s">
        <v>37</v>
      </c>
      <c r="C8" s="43"/>
      <c r="D8" s="10" t="s">
        <v>12</v>
      </c>
      <c r="E8" s="84"/>
      <c r="F8" s="83"/>
    </row>
    <row r="9" spans="1:7" ht="22.5" customHeight="1" thickBot="1">
      <c r="B9" s="4" t="s">
        <v>0</v>
      </c>
      <c r="C9" s="84"/>
      <c r="D9" s="85"/>
      <c r="E9" s="86"/>
      <c r="F9" s="87"/>
    </row>
    <row r="10" spans="1:7" ht="25.5" customHeight="1" thickBot="1">
      <c r="B10" s="6" t="s">
        <v>39</v>
      </c>
      <c r="C10" s="70"/>
      <c r="E10" s="7"/>
    </row>
    <row r="11" spans="1:7" ht="11.1" customHeight="1">
      <c r="B11" s="6"/>
      <c r="C11" s="1"/>
      <c r="E11" s="7"/>
    </row>
    <row r="12" spans="1:7">
      <c r="B12" s="58" t="s">
        <v>4</v>
      </c>
    </row>
    <row r="13" spans="1:7">
      <c r="B13" s="58" t="s">
        <v>44</v>
      </c>
    </row>
    <row r="14" spans="1:7">
      <c r="B14" s="58" t="s">
        <v>36</v>
      </c>
    </row>
    <row r="15" spans="1:7" ht="27.75" customHeight="1" thickBot="1">
      <c r="B15" s="8" t="s">
        <v>5</v>
      </c>
      <c r="C15" s="8"/>
      <c r="D15" s="8"/>
      <c r="E15" s="9"/>
      <c r="F15" s="8"/>
    </row>
    <row r="16" spans="1:7" ht="21.6" customHeight="1">
      <c r="A16" s="3"/>
      <c r="B16" s="112" t="s">
        <v>6</v>
      </c>
      <c r="C16" s="45"/>
    </row>
    <row r="17" spans="1:11" ht="21.6" customHeight="1">
      <c r="A17" s="1"/>
      <c r="B17" s="113" t="s">
        <v>7</v>
      </c>
      <c r="C17" s="71"/>
    </row>
    <row r="18" spans="1:11" ht="21.6" customHeight="1">
      <c r="A18" s="1"/>
      <c r="B18" s="113" t="s">
        <v>8</v>
      </c>
      <c r="C18" s="71"/>
    </row>
    <row r="19" spans="1:11" ht="21.6" customHeight="1" thickBot="1">
      <c r="A19" s="1"/>
      <c r="B19" s="114" t="s">
        <v>7</v>
      </c>
      <c r="C19" s="115"/>
    </row>
    <row r="20" spans="1:11" ht="20.45" customHeight="1">
      <c r="A20" s="1"/>
      <c r="B20" s="110" t="s">
        <v>9</v>
      </c>
      <c r="C20" s="111"/>
      <c r="D20" s="46"/>
      <c r="E20" s="46"/>
      <c r="F20" s="46"/>
      <c r="G20" s="46"/>
      <c r="H20" s="46"/>
      <c r="I20" s="46"/>
      <c r="J20" s="45"/>
    </row>
    <row r="21" spans="1:11" ht="20.45" customHeight="1">
      <c r="A21" s="1"/>
      <c r="B21" s="60" t="s">
        <v>7</v>
      </c>
      <c r="C21" s="49"/>
      <c r="D21" s="12"/>
      <c r="E21" s="12"/>
      <c r="F21" s="12"/>
      <c r="G21" s="12"/>
      <c r="H21" s="12"/>
      <c r="I21" s="12"/>
      <c r="J21" s="48"/>
    </row>
    <row r="22" spans="1:11" ht="20.45" customHeight="1">
      <c r="A22" s="1"/>
      <c r="B22" s="60" t="s">
        <v>10</v>
      </c>
      <c r="C22" s="49"/>
      <c r="D22" s="49"/>
      <c r="E22" s="49"/>
      <c r="F22" s="49"/>
      <c r="G22" s="49"/>
      <c r="H22" s="49"/>
      <c r="I22" s="49"/>
      <c r="J22" s="71"/>
    </row>
    <row r="23" spans="1:11" ht="20.45" customHeight="1">
      <c r="A23" s="1"/>
      <c r="B23" s="60" t="s">
        <v>11</v>
      </c>
      <c r="C23" s="50"/>
      <c r="D23" s="12"/>
      <c r="E23" s="12"/>
      <c r="F23" s="80"/>
      <c r="G23" s="39"/>
      <c r="H23" s="39"/>
      <c r="I23" s="39"/>
      <c r="J23" s="47"/>
    </row>
    <row r="24" spans="1:11" ht="20.45" customHeight="1">
      <c r="A24" s="1"/>
      <c r="B24" s="60" t="s">
        <v>15</v>
      </c>
      <c r="C24" s="51" t="str">
        <f>IF(C23="","　",(INT(((DATE(2026,4,2)-C23))/365.25)))</f>
        <v>　</v>
      </c>
      <c r="D24" s="12" t="str">
        <f>IF(D23="","　",(INT(((DATE(2026,4,2)-D23))/365.25)))</f>
        <v>　</v>
      </c>
      <c r="E24" s="12" t="str">
        <f>IF(E23="","　",(INT(((DATE(2026,4,2)-E23))/365.25)))</f>
        <v>　</v>
      </c>
      <c r="F24" s="12" t="str">
        <f>IF(F23="","　",(INT(((DATE(2026,4,2)-F23))/365.25)))</f>
        <v>　</v>
      </c>
      <c r="G24" s="12" t="str">
        <f>IF(G23="","　",(INT(((DATE(2026,4,2)-G23))/365.25)))</f>
        <v>　</v>
      </c>
      <c r="H24" s="12" t="str">
        <f>IF(H23="","　",(INT(((DATE(2026,4,2)-H23))/365.25)))</f>
        <v>　</v>
      </c>
      <c r="I24" s="12" t="str">
        <f>IF(I23="","　",(INT(((DATE(2026,4,2)-I23))/365.25)))</f>
        <v>　</v>
      </c>
      <c r="J24" s="48" t="str">
        <f>IF(J23="","　",(INT(((DATE(2026,4,2)-J23))/365.25)))</f>
        <v>　</v>
      </c>
    </row>
    <row r="25" spans="1:11" ht="20.45" customHeight="1">
      <c r="A25" s="1"/>
      <c r="B25" s="61" t="s">
        <v>41</v>
      </c>
      <c r="C25" s="75"/>
      <c r="D25" s="12"/>
      <c r="E25" s="12"/>
      <c r="F25" s="12"/>
      <c r="G25" s="12"/>
      <c r="H25" s="12"/>
      <c r="I25" s="12"/>
      <c r="J25" s="48"/>
      <c r="K25">
        <f>COUNTIF(C25:J25,99)</f>
        <v>0</v>
      </c>
    </row>
    <row r="26" spans="1:11" ht="20.45" customHeight="1">
      <c r="B26" s="69" t="s">
        <v>38</v>
      </c>
      <c r="C26" s="76"/>
      <c r="D26" s="77"/>
      <c r="E26" s="77"/>
      <c r="F26" s="77"/>
      <c r="G26" s="77"/>
      <c r="H26" s="77"/>
      <c r="I26" s="77"/>
      <c r="J26" s="78"/>
      <c r="K26">
        <f>COUNTIF(C26:J26,"未")</f>
        <v>0</v>
      </c>
    </row>
    <row r="27" spans="1:11" ht="20.45" customHeight="1" thickBot="1">
      <c r="B27" s="62" t="s">
        <v>13</v>
      </c>
      <c r="C27" s="79"/>
      <c r="D27" s="52"/>
      <c r="E27" s="52"/>
      <c r="F27" s="52"/>
      <c r="G27" s="52"/>
      <c r="H27" s="52"/>
      <c r="I27" s="52"/>
      <c r="J27" s="53"/>
      <c r="K27">
        <f>COUNTA(C27:J27)</f>
        <v>0</v>
      </c>
    </row>
    <row r="29" spans="1:11">
      <c r="B29" s="66" t="s">
        <v>42</v>
      </c>
      <c r="C29" s="67"/>
      <c r="D29" s="68"/>
      <c r="E29" s="67"/>
      <c r="F29" s="67"/>
    </row>
    <row r="31" spans="1:11">
      <c r="D31" s="6"/>
    </row>
  </sheetData>
  <mergeCells count="5">
    <mergeCell ref="E7:G7"/>
    <mergeCell ref="E8:F8"/>
    <mergeCell ref="C9:F9"/>
    <mergeCell ref="A2:F2"/>
    <mergeCell ref="B4:D4"/>
  </mergeCells>
  <phoneticPr fontId="2"/>
  <dataValidations count="5">
    <dataValidation type="list" allowBlank="1" showInputMessage="1" showErrorMessage="1" sqref="C8" xr:uid="{03064A3E-88FF-47E3-A59F-5CD093A27191}">
      <formula1>"男子１部,男子２部,男子３部,男子４部,女子１部,女子２部"</formula1>
    </dataValidation>
    <dataValidation type="list" allowBlank="1" showInputMessage="1" showErrorMessage="1" sqref="C27:J27" xr:uid="{71E49B72-A8A1-44D4-BA2C-C967B6F30829}">
      <formula1>"学連,実業団,レディース,教職員"</formula1>
    </dataValidation>
    <dataValidation type="list" allowBlank="1" showInputMessage="1" showErrorMessage="1" sqref="C22:J22" xr:uid="{21B0B050-5B64-4389-96D4-0A518B43F453}">
      <formula1>"男,女"</formula1>
    </dataValidation>
    <dataValidation type="list" allowBlank="1" showInputMessage="1" showErrorMessage="1" sqref="C10" xr:uid="{A98E3188-7CC6-4922-859F-BDB2D684FEED}">
      <formula1>"○,✕"</formula1>
    </dataValidation>
    <dataValidation type="list" allowBlank="1" showInputMessage="1" showErrorMessage="1" sqref="C26:J26" xr:uid="{C51BB1E9-5465-4F94-9A86-4F439A426684}">
      <formula1>"済,未,他団体登録"</formula1>
    </dataValidation>
  </dataValidations>
  <pageMargins left="0.23622047244094491" right="0.23622047244094491" top="0.74803149606299213" bottom="0.74803149606299213" header="0.31496062992125984" footer="0.31496062992125984"/>
  <pageSetup paperSize="9" scale="84" orientation="landscape" horizontalDpi="4294967294" r:id="rId1"/>
  <ignoredErrors>
    <ignoredError sqref="F6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C077-260A-4C84-AE16-1FD47F8C41BC}">
  <dimension ref="A2:I38"/>
  <sheetViews>
    <sheetView workbookViewId="0">
      <selection activeCell="F14" sqref="F14"/>
    </sheetView>
  </sheetViews>
  <sheetFormatPr defaultColWidth="8.875" defaultRowHeight="15.75"/>
  <cols>
    <col min="1" max="1" width="4.5" style="13" customWidth="1"/>
    <col min="2" max="2" width="8.875" style="13"/>
    <col min="3" max="4" width="14.25" style="13" customWidth="1"/>
    <col min="5" max="5" width="15" style="13" customWidth="1"/>
    <col min="6" max="6" width="13.375" style="13" customWidth="1"/>
    <col min="7" max="7" width="13.25" style="13" customWidth="1"/>
    <col min="8" max="8" width="10.375" style="13" customWidth="1"/>
    <col min="9" max="9" width="8.25" style="13" customWidth="1"/>
    <col min="10" max="16384" width="8.875" style="13"/>
  </cols>
  <sheetData>
    <row r="2" spans="1:9" ht="19.5">
      <c r="A2" s="105" t="str">
        <f>種目別!A2</f>
        <v>第11回福島県社会人クラブバドミントン選手権大会（団体戦）申込用紙　</v>
      </c>
      <c r="B2" s="105"/>
      <c r="C2" s="105"/>
      <c r="D2" s="105"/>
      <c r="E2" s="105"/>
      <c r="F2" s="105"/>
      <c r="G2" s="56"/>
      <c r="H2" s="54"/>
    </row>
    <row r="3" spans="1:9" ht="16.5">
      <c r="E3" s="104" t="s">
        <v>16</v>
      </c>
      <c r="F3" s="104"/>
      <c r="G3" s="55"/>
    </row>
    <row r="4" spans="1:9" ht="15.75" customHeight="1">
      <c r="F4" s="14"/>
      <c r="G4" s="14"/>
    </row>
    <row r="5" spans="1:9" ht="15.75" customHeight="1">
      <c r="B5" s="13" t="s">
        <v>17</v>
      </c>
      <c r="C5" s="103">
        <f ca="1">NOW()</f>
        <v>46302.923177546298</v>
      </c>
      <c r="D5" s="103"/>
    </row>
    <row r="6" spans="1:9" ht="15.75" customHeight="1" thickBot="1"/>
    <row r="7" spans="1:9" ht="15.75" customHeight="1" thickBot="1">
      <c r="C7" s="19" t="s">
        <v>18</v>
      </c>
    </row>
    <row r="8" spans="1:9" ht="15.75" customHeight="1">
      <c r="C8" s="31" t="s">
        <v>19</v>
      </c>
      <c r="D8" s="106">
        <f>種目別!C6</f>
        <v>0</v>
      </c>
      <c r="E8" s="107"/>
    </row>
    <row r="9" spans="1:9" ht="15.75" customHeight="1">
      <c r="C9" s="32" t="s">
        <v>20</v>
      </c>
      <c r="D9" s="108">
        <f>種目別!C9</f>
        <v>0</v>
      </c>
      <c r="E9" s="109"/>
      <c r="F9" s="20"/>
      <c r="G9" s="20"/>
    </row>
    <row r="10" spans="1:9" ht="15.75" customHeight="1">
      <c r="C10" s="32" t="s">
        <v>21</v>
      </c>
      <c r="D10" s="90">
        <f>種目別!E8</f>
        <v>0</v>
      </c>
      <c r="E10" s="91"/>
    </row>
    <row r="11" spans="1:9" ht="15.75" customHeight="1" thickBot="1">
      <c r="C11" s="33" t="s">
        <v>22</v>
      </c>
      <c r="D11" s="92">
        <f>種目別!E7</f>
        <v>0</v>
      </c>
      <c r="E11" s="93"/>
    </row>
    <row r="15" spans="1:9" ht="15.75" customHeight="1">
      <c r="B15" s="13" t="s">
        <v>23</v>
      </c>
    </row>
    <row r="16" spans="1:9" ht="15.75" customHeight="1">
      <c r="C16" s="102"/>
      <c r="D16" s="102"/>
      <c r="E16" s="102"/>
      <c r="F16" s="102"/>
      <c r="G16" s="102"/>
      <c r="H16" s="102"/>
      <c r="I16" s="102"/>
    </row>
    <row r="17" spans="2:8" ht="15.75" customHeight="1">
      <c r="B17" s="13" t="s">
        <v>24</v>
      </c>
    </row>
    <row r="19" spans="2:8" ht="15.75" customHeight="1">
      <c r="B19" s="21" t="s">
        <v>25</v>
      </c>
      <c r="D19" s="21"/>
      <c r="E19" s="21"/>
      <c r="F19" s="21"/>
      <c r="G19" s="21"/>
      <c r="H19" s="21"/>
    </row>
    <row r="20" spans="2:8" ht="15.75" customHeight="1">
      <c r="B20" s="21" t="s">
        <v>26</v>
      </c>
      <c r="D20" s="21"/>
      <c r="E20" s="21"/>
      <c r="F20" s="21"/>
      <c r="G20" s="21"/>
      <c r="H20" s="21"/>
    </row>
    <row r="21" spans="2:8" ht="15.75" customHeight="1">
      <c r="B21" s="21" t="s">
        <v>27</v>
      </c>
      <c r="D21" s="21"/>
      <c r="E21" s="21"/>
      <c r="F21" s="21"/>
      <c r="G21" s="21"/>
      <c r="H21" s="21"/>
    </row>
    <row r="23" spans="2:8" ht="15.75" customHeight="1">
      <c r="C23" s="22"/>
      <c r="D23" s="22"/>
      <c r="E23" s="22"/>
      <c r="F23" s="22"/>
      <c r="G23" s="22"/>
      <c r="H23" s="22"/>
    </row>
    <row r="24" spans="2:8" ht="15.75" customHeight="1" thickBot="1">
      <c r="B24" s="17"/>
      <c r="C24" s="17"/>
      <c r="D24" s="17"/>
      <c r="E24" s="17"/>
      <c r="F24" s="17"/>
    </row>
    <row r="25" spans="2:8" ht="15.75" customHeight="1" thickBot="1">
      <c r="C25" s="34" t="s">
        <v>14</v>
      </c>
      <c r="D25" s="36" t="s">
        <v>32</v>
      </c>
      <c r="E25" s="14"/>
    </row>
    <row r="26" spans="2:8" ht="15.75" customHeight="1" thickTop="1" thickBot="1">
      <c r="C26" s="35">
        <f>種目別!C8</f>
        <v>0</v>
      </c>
      <c r="D26" s="40">
        <v>18000</v>
      </c>
      <c r="E26" s="14"/>
    </row>
    <row r="27" spans="2:8" ht="15.75" customHeight="1" thickBot="1">
      <c r="C27" s="29"/>
      <c r="D27" s="29"/>
      <c r="E27" s="14"/>
    </row>
    <row r="28" spans="2:8" ht="15.75" customHeight="1" thickBot="1">
      <c r="C28" s="23"/>
      <c r="D28" s="38" t="s">
        <v>33</v>
      </c>
      <c r="E28" s="24" t="s">
        <v>28</v>
      </c>
    </row>
    <row r="29" spans="2:8" ht="15.75" customHeight="1" thickTop="1">
      <c r="C29" s="37" t="s">
        <v>34</v>
      </c>
      <c r="D29" s="41">
        <f>種目別!K25</f>
        <v>0</v>
      </c>
      <c r="E29" s="42">
        <f>D29*2600</f>
        <v>0</v>
      </c>
    </row>
    <row r="30" spans="2:8" ht="15.75" customHeight="1">
      <c r="C30" s="63" t="s">
        <v>35</v>
      </c>
      <c r="D30" s="64">
        <f>種目別!K26</f>
        <v>0</v>
      </c>
      <c r="E30" s="65">
        <f>D30*500</f>
        <v>0</v>
      </c>
    </row>
    <row r="31" spans="2:8" ht="15.75" customHeight="1" thickBot="1">
      <c r="C31" s="72" t="s">
        <v>43</v>
      </c>
      <c r="D31" s="73">
        <f>種目別!K27</f>
        <v>0</v>
      </c>
      <c r="E31" s="74">
        <f>D31*500</f>
        <v>0</v>
      </c>
    </row>
    <row r="32" spans="2:8" ht="15.75" customHeight="1">
      <c r="C32" s="14"/>
      <c r="E32" s="30"/>
    </row>
    <row r="33" spans="2:7" ht="15.75" customHeight="1">
      <c r="D33" s="25" t="s">
        <v>29</v>
      </c>
      <c r="E33" s="26">
        <f>D26+E29+E30+E31</f>
        <v>18000</v>
      </c>
    </row>
    <row r="34" spans="2:7" ht="15.75" customHeight="1">
      <c r="F34" s="27"/>
      <c r="G34" s="28"/>
    </row>
    <row r="35" spans="2:7" ht="15.75" customHeight="1" thickBot="1"/>
    <row r="36" spans="2:7" ht="15.75" customHeight="1" thickTop="1">
      <c r="B36" s="94" t="s">
        <v>30</v>
      </c>
      <c r="C36" s="95"/>
      <c r="D36" s="98"/>
      <c r="E36" s="99"/>
    </row>
    <row r="37" spans="2:7" ht="15.75" customHeight="1" thickBot="1">
      <c r="B37" s="96"/>
      <c r="C37" s="97"/>
      <c r="D37" s="100"/>
      <c r="E37" s="101"/>
    </row>
    <row r="38" spans="2:7" ht="15.75" customHeight="1" thickTop="1">
      <c r="B38" s="57" t="s">
        <v>31</v>
      </c>
    </row>
  </sheetData>
  <mergeCells count="10">
    <mergeCell ref="C5:D5"/>
    <mergeCell ref="E3:F3"/>
    <mergeCell ref="A2:F2"/>
    <mergeCell ref="D8:E8"/>
    <mergeCell ref="D9:E9"/>
    <mergeCell ref="D10:E10"/>
    <mergeCell ref="D11:E11"/>
    <mergeCell ref="B36:C37"/>
    <mergeCell ref="D36:E37"/>
    <mergeCell ref="C16:I16"/>
  </mergeCells>
  <phoneticPr fontId="2"/>
  <pageMargins left="0.7" right="0.7" top="0.75" bottom="0.75" header="0.3" footer="0.3"/>
  <pageSetup paperSize="9" orientation="portrait" copies="6" r:id="rId1"/>
  <ignoredErrors>
    <ignoredError sqref="C5" unlocked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種目別</vt:lpstr>
      <vt:lpstr>参加費集計表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渡辺明</dc:creator>
  <cp:lastModifiedBy>yasuda-kouki@bridge.ocn.ne.jp</cp:lastModifiedBy>
  <cp:lastPrinted>2026-10-07T13:08:39Z</cp:lastPrinted>
  <dcterms:created xsi:type="dcterms:W3CDTF">2022-12-12T04:34:21Z</dcterms:created>
  <dcterms:modified xsi:type="dcterms:W3CDTF">2026-10-07T13:11:51Z</dcterms:modified>
</cp:coreProperties>
</file>