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06E15994-DBF1-411B-BD41-1FC260B503C4}" xr6:coauthVersionLast="47" xr6:coauthVersionMax="47" xr10:uidLastSave="{00000000-0000-0000-0000-000000000000}"/>
  <bookViews>
    <workbookView xWindow="-120" yWindow="-120" windowWidth="29040" windowHeight="15720" tabRatio="1000" xr2:uid="{00000000-000D-0000-FFFF-FFFF00000000}"/>
  </bookViews>
  <sheets>
    <sheet name="チーム名" sheetId="42" r:id="rId1"/>
    <sheet name="個人登録" sheetId="50" r:id="rId2"/>
    <sheet name="一般複" sheetId="43" r:id="rId3"/>
    <sheet name="一般単" sheetId="51" r:id="rId4"/>
    <sheet name="降格願" sheetId="38" r:id="rId5"/>
    <sheet name="チーム登録" sheetId="49" r:id="rId6"/>
    <sheet name="DATA" sheetId="48" state="hidden" r:id="rId7"/>
  </sheets>
  <definedNames>
    <definedName name="_xlnm.Print_Area" localSheetId="0">チーム名!$A$1:$J$50</definedName>
    <definedName name="_xlnm.Print_Area" localSheetId="3">一般単!$A$1:$J$36</definedName>
    <definedName name="_xlnm.Print_Area" localSheetId="2">一般複!$A$1:$J$67</definedName>
    <definedName name="_xlnm.Print_Area" localSheetId="1">個人登録!$A$1:$G$88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8" i="42" l="1"/>
  <c r="C20" i="42"/>
  <c r="C19" i="42"/>
  <c r="C21" i="42" l="1"/>
  <c r="E21" i="42" s="1"/>
  <c r="E22" i="42" s="1"/>
  <c r="E20" i="42"/>
  <c r="E19" i="42"/>
  <c r="E18" i="42"/>
  <c r="E15" i="42"/>
  <c r="C3" i="51"/>
  <c r="A1" i="51"/>
  <c r="J10" i="51" l="1"/>
  <c r="C7" i="51"/>
  <c r="C8" i="51"/>
  <c r="C9" i="51"/>
  <c r="J9" i="51"/>
  <c r="C10" i="51"/>
  <c r="C11" i="51"/>
  <c r="C12" i="51"/>
  <c r="C13" i="51"/>
  <c r="J13" i="51"/>
  <c r="C14" i="51"/>
  <c r="C15" i="51"/>
  <c r="C16" i="51"/>
  <c r="C17" i="51"/>
  <c r="J17" i="51"/>
  <c r="C18" i="51"/>
  <c r="C19" i="51"/>
  <c r="C20" i="51"/>
  <c r="C21" i="51"/>
  <c r="J21" i="51"/>
  <c r="C22" i="51"/>
  <c r="C23" i="51"/>
  <c r="C24" i="51"/>
  <c r="C25" i="51"/>
  <c r="J25" i="51"/>
  <c r="C26" i="51"/>
  <c r="J26" i="51"/>
  <c r="C27" i="51"/>
  <c r="C28" i="51"/>
  <c r="C29" i="51"/>
  <c r="J29" i="51"/>
  <c r="C30" i="51"/>
  <c r="J30" i="51"/>
  <c r="C31" i="51"/>
  <c r="C32" i="51"/>
  <c r="C33" i="51"/>
  <c r="J33" i="51"/>
  <c r="C34" i="51"/>
  <c r="J34" i="51"/>
  <c r="C35" i="51"/>
  <c r="C36" i="51"/>
  <c r="C37" i="51"/>
  <c r="J37" i="51"/>
  <c r="C38" i="51"/>
  <c r="J38" i="51"/>
  <c r="C39" i="51"/>
  <c r="C40" i="51"/>
  <c r="C41" i="51"/>
  <c r="J41" i="51"/>
  <c r="C42" i="51"/>
  <c r="J42" i="51"/>
  <c r="C43" i="51"/>
  <c r="C44" i="51"/>
  <c r="C45" i="51"/>
  <c r="J45" i="51"/>
  <c r="C46" i="51"/>
  <c r="J46" i="51"/>
  <c r="C47" i="51"/>
  <c r="C48" i="51"/>
  <c r="C49" i="51"/>
  <c r="J49" i="51"/>
  <c r="C50" i="51"/>
  <c r="J50" i="51"/>
  <c r="C51" i="51"/>
  <c r="C52" i="51"/>
  <c r="C53" i="51"/>
  <c r="J53" i="51"/>
  <c r="C54" i="51"/>
  <c r="J54" i="51"/>
  <c r="C55" i="51"/>
  <c r="C56" i="51"/>
  <c r="J56" i="51" l="1"/>
  <c r="J48" i="51"/>
  <c r="J44" i="51"/>
  <c r="J40" i="51"/>
  <c r="J36" i="51"/>
  <c r="J32" i="51"/>
  <c r="J28" i="51"/>
  <c r="J24" i="51"/>
  <c r="J20" i="51"/>
  <c r="J16" i="51"/>
  <c r="J12" i="51"/>
  <c r="J8" i="51"/>
  <c r="J52" i="51"/>
  <c r="J51" i="51"/>
  <c r="J39" i="51"/>
  <c r="J31" i="51"/>
  <c r="J23" i="51"/>
  <c r="J15" i="51"/>
  <c r="J11" i="51"/>
  <c r="J55" i="51"/>
  <c r="J47" i="51"/>
  <c r="J43" i="51"/>
  <c r="J35" i="51"/>
  <c r="J27" i="51"/>
  <c r="J19" i="51"/>
  <c r="J7" i="51"/>
  <c r="J22" i="51"/>
  <c r="J18" i="51"/>
  <c r="J14" i="51"/>
  <c r="E4" i="50"/>
  <c r="C17" i="42"/>
  <c r="C88" i="43" l="1"/>
  <c r="C90" i="43"/>
  <c r="C92" i="43"/>
  <c r="C94" i="43"/>
  <c r="C96" i="43"/>
  <c r="C98" i="43"/>
  <c r="C100" i="43"/>
  <c r="C102" i="43"/>
  <c r="C104" i="43"/>
  <c r="C106" i="43"/>
  <c r="C16" i="42"/>
  <c r="C14" i="42"/>
  <c r="A1" i="43" l="1"/>
  <c r="E14" i="42" l="1"/>
  <c r="E16" i="42"/>
  <c r="E17" i="42"/>
  <c r="C10" i="43" l="1"/>
  <c r="C12" i="43"/>
  <c r="C14" i="43"/>
  <c r="C16" i="43"/>
  <c r="C18" i="43"/>
  <c r="C20" i="43"/>
  <c r="C22" i="43"/>
  <c r="C24" i="43"/>
  <c r="C26" i="43"/>
  <c r="C28" i="43"/>
  <c r="C30" i="43"/>
  <c r="C32" i="43"/>
  <c r="C34" i="43"/>
  <c r="C36" i="43"/>
  <c r="C38" i="43"/>
  <c r="C40" i="43"/>
  <c r="C42" i="43"/>
  <c r="C44" i="43"/>
  <c r="C46" i="43"/>
  <c r="C48" i="43"/>
  <c r="C50" i="43"/>
  <c r="C52" i="43"/>
  <c r="C54" i="43"/>
  <c r="C56" i="43"/>
  <c r="C58" i="43"/>
  <c r="C60" i="43"/>
  <c r="C62" i="43"/>
  <c r="C64" i="43"/>
  <c r="C66" i="43"/>
  <c r="C68" i="43"/>
  <c r="C70" i="43"/>
  <c r="C72" i="43"/>
  <c r="C74" i="43"/>
  <c r="C76" i="43"/>
  <c r="C78" i="43"/>
  <c r="C80" i="43"/>
  <c r="C82" i="43"/>
  <c r="C84" i="43"/>
  <c r="C86" i="43"/>
  <c r="C8" i="43"/>
  <c r="A5" i="38" l="1"/>
  <c r="C3" i="43"/>
  <c r="J9" i="43" s="1"/>
  <c r="J99" i="43" l="1"/>
  <c r="J79" i="43"/>
  <c r="J77" i="43"/>
  <c r="J75" i="43"/>
  <c r="J73" i="43"/>
  <c r="J71" i="43"/>
  <c r="J65" i="43"/>
  <c r="J63" i="43"/>
  <c r="J61" i="43"/>
  <c r="J57" i="43"/>
  <c r="J55" i="43"/>
  <c r="J51" i="43"/>
  <c r="J47" i="43"/>
  <c r="J43" i="43"/>
  <c r="J41" i="43"/>
  <c r="J37" i="43"/>
  <c r="J33" i="43"/>
  <c r="J29" i="43"/>
  <c r="J27" i="43"/>
  <c r="J23" i="43"/>
  <c r="J19" i="43"/>
  <c r="J17" i="43"/>
  <c r="J15" i="43"/>
  <c r="J11" i="43"/>
  <c r="J107" i="43"/>
  <c r="J105" i="43"/>
  <c r="J103" i="43"/>
  <c r="J101" i="43"/>
  <c r="J97" i="43"/>
  <c r="J95" i="43"/>
  <c r="J93" i="43"/>
  <c r="J91" i="43"/>
  <c r="J89" i="43"/>
  <c r="J87" i="43"/>
  <c r="J85" i="43"/>
  <c r="J83" i="43"/>
  <c r="J81" i="43"/>
  <c r="J69" i="43"/>
  <c r="J67" i="43"/>
  <c r="J59" i="43"/>
  <c r="J53" i="43"/>
  <c r="J49" i="43"/>
  <c r="J45" i="43"/>
  <c r="J39" i="43"/>
  <c r="J35" i="43"/>
  <c r="J31" i="43"/>
  <c r="J25" i="43"/>
  <c r="J21" i="43"/>
  <c r="J13" i="43"/>
  <c r="J88" i="43"/>
  <c r="J104" i="43"/>
  <c r="J100" i="43"/>
  <c r="J98" i="43"/>
  <c r="J94" i="43"/>
  <c r="J92" i="43"/>
  <c r="J90" i="43"/>
  <c r="J106" i="43"/>
  <c r="J96" i="43"/>
  <c r="J102" i="43"/>
  <c r="J86" i="43"/>
  <c r="J82" i="43"/>
  <c r="J78" i="43"/>
  <c r="J74" i="43"/>
  <c r="J70" i="43"/>
  <c r="J42" i="43"/>
  <c r="J38" i="43"/>
  <c r="J34" i="43"/>
  <c r="J30" i="43"/>
  <c r="J26" i="43"/>
  <c r="J84" i="43"/>
  <c r="J80" i="43"/>
  <c r="J76" i="43"/>
  <c r="J72" i="43"/>
  <c r="J68" i="43"/>
  <c r="J40" i="43"/>
  <c r="J36" i="43"/>
  <c r="J32" i="43"/>
  <c r="J28" i="43"/>
  <c r="J66" i="43"/>
  <c r="J58" i="43"/>
  <c r="J46" i="43"/>
  <c r="J22" i="43"/>
  <c r="J18" i="43"/>
  <c r="J64" i="43"/>
  <c r="J60" i="43"/>
  <c r="J56" i="43"/>
  <c r="J52" i="43"/>
  <c r="J48" i="43"/>
  <c r="J44" i="43"/>
  <c r="J24" i="43"/>
  <c r="J62" i="43"/>
  <c r="J50" i="43"/>
  <c r="J20" i="43"/>
  <c r="J54" i="43"/>
  <c r="J10" i="43"/>
  <c r="J14" i="43"/>
  <c r="J12" i="43"/>
  <c r="J16" i="43"/>
  <c r="J8" i="43"/>
</calcChain>
</file>

<file path=xl/sharedStrings.xml><?xml version="1.0" encoding="utf-8"?>
<sst xmlns="http://schemas.openxmlformats.org/spreadsheetml/2006/main" count="271" uniqueCount="233">
  <si>
    <t>団体名</t>
    <rPh sb="0" eb="3">
      <t>ダンタイメイ</t>
    </rPh>
    <phoneticPr fontId="6"/>
  </si>
  <si>
    <t>姫路バドミントン協会　御中</t>
    <rPh sb="0" eb="2">
      <t>ヒメジ</t>
    </rPh>
    <rPh sb="8" eb="10">
      <t>キョウカイ</t>
    </rPh>
    <phoneticPr fontId="6"/>
  </si>
  <si>
    <t>２部</t>
    <rPh sb="1" eb="2">
      <t>ブ</t>
    </rPh>
    <phoneticPr fontId="6"/>
  </si>
  <si>
    <t>現ランク</t>
    <rPh sb="0" eb="1">
      <t>ゲン</t>
    </rPh>
    <phoneticPr fontId="6"/>
  </si>
  <si>
    <t>申告条件(試合結果)</t>
  </si>
  <si>
    <t xml:space="preserve">  代表者より提出された降格願は、組合せ会議で確認し決定する。</t>
    <rPh sb="2" eb="4">
      <t>ダイヒョウ</t>
    </rPh>
    <rPh sb="4" eb="5">
      <t>シャ</t>
    </rPh>
    <rPh sb="7" eb="9">
      <t>テイシュツ</t>
    </rPh>
    <rPh sb="12" eb="14">
      <t>コウカク</t>
    </rPh>
    <rPh sb="14" eb="15">
      <t>ネガ</t>
    </rPh>
    <rPh sb="17" eb="19">
      <t>クミアワ</t>
    </rPh>
    <rPh sb="20" eb="22">
      <t>カイギ</t>
    </rPh>
    <rPh sb="23" eb="25">
      <t>カクニン</t>
    </rPh>
    <rPh sb="26" eb="28">
      <t>ケッテイ</t>
    </rPh>
    <phoneticPr fontId="6"/>
  </si>
  <si>
    <t>姫路バドミントン協会</t>
    <rPh sb="0" eb="2">
      <t>ヒメジ</t>
    </rPh>
    <rPh sb="8" eb="10">
      <t>キョウカイ</t>
    </rPh>
    <phoneticPr fontId="6"/>
  </si>
  <si>
    <t>例</t>
    <rPh sb="0" eb="1">
      <t>レイ</t>
    </rPh>
    <phoneticPr fontId="6"/>
  </si>
  <si>
    <t>男</t>
    <rPh sb="0" eb="1">
      <t>オトコ</t>
    </rPh>
    <phoneticPr fontId="6"/>
  </si>
  <si>
    <t>チーム名</t>
    <rPh sb="3" eb="4">
      <t>メイ</t>
    </rPh>
    <phoneticPr fontId="6"/>
  </si>
  <si>
    <r>
      <t xml:space="preserve">   〔条件〕  </t>
    </r>
    <r>
      <rPr>
        <b/>
        <sz val="11"/>
        <rFont val="メイリオ"/>
        <family val="3"/>
        <charset val="128"/>
      </rPr>
      <t>出場した</t>
    </r>
    <r>
      <rPr>
        <b/>
        <u/>
        <sz val="11"/>
        <rFont val="メイリオ"/>
        <family val="3"/>
        <charset val="128"/>
      </rPr>
      <t>直近２大会</t>
    </r>
    <r>
      <rPr>
        <b/>
        <sz val="11"/>
        <rFont val="メイリオ"/>
        <family val="3"/>
        <charset val="128"/>
      </rPr>
      <t>で１勝もできていない人・ペア・団体</t>
    </r>
    <rPh sb="4" eb="6">
      <t>ジョウケン</t>
    </rPh>
    <phoneticPr fontId="6"/>
  </si>
  <si>
    <t>しょうが醬油おでん</t>
    <rPh sb="4" eb="6">
      <t>ジョウユ</t>
    </rPh>
    <phoneticPr fontId="6"/>
  </si>
  <si>
    <t>チームしろまるひめ</t>
    <phoneticPr fontId="6"/>
  </si>
  <si>
    <t>チーム名：</t>
    <rPh sb="3" eb="4">
      <t>メイ</t>
    </rPh>
    <phoneticPr fontId="6"/>
  </si>
  <si>
    <t>No.</t>
    <phoneticPr fontId="6"/>
  </si>
  <si>
    <t>氏名・名</t>
    <rPh sb="3" eb="4">
      <t>メイ</t>
    </rPh>
    <phoneticPr fontId="6"/>
  </si>
  <si>
    <t>＊チーム内順位は自動で反映されます。チーム内の強い順に上から記入してください。</t>
    <rPh sb="4" eb="5">
      <t>ナイ</t>
    </rPh>
    <rPh sb="5" eb="7">
      <t>ジュンイ</t>
    </rPh>
    <rPh sb="8" eb="10">
      <t>ジドウ</t>
    </rPh>
    <rPh sb="11" eb="13">
      <t>ハンエイ</t>
    </rPh>
    <rPh sb="21" eb="22">
      <t>ナイ</t>
    </rPh>
    <rPh sb="23" eb="24">
      <t>ツヨ</t>
    </rPh>
    <rPh sb="25" eb="26">
      <t>ジュン</t>
    </rPh>
    <rPh sb="27" eb="28">
      <t>ウエ</t>
    </rPh>
    <rPh sb="30" eb="32">
      <t>キニュウ</t>
    </rPh>
    <phoneticPr fontId="6"/>
  </si>
  <si>
    <t>＊異なるチームでペアで組む場合は、下側のチーム名を修正してください。</t>
    <rPh sb="1" eb="2">
      <t>コト</t>
    </rPh>
    <rPh sb="11" eb="12">
      <t>ク</t>
    </rPh>
    <rPh sb="13" eb="15">
      <t>バアイ</t>
    </rPh>
    <rPh sb="17" eb="19">
      <t>シタガワ</t>
    </rPh>
    <rPh sb="23" eb="24">
      <t>メイ</t>
    </rPh>
    <rPh sb="25" eb="27">
      <t>シュウセイ</t>
    </rPh>
    <phoneticPr fontId="6"/>
  </si>
  <si>
    <t>①</t>
    <phoneticPr fontId="6"/>
  </si>
  <si>
    <t>チーム内
順位</t>
    <rPh sb="3" eb="4">
      <t>ナイ</t>
    </rPh>
    <rPh sb="5" eb="7">
      <t>ジュンイ</t>
    </rPh>
    <phoneticPr fontId="6"/>
  </si>
  <si>
    <t>姫子</t>
    <rPh sb="0" eb="1">
      <t>ヒメ</t>
    </rPh>
    <rPh sb="1" eb="2">
      <t>コ</t>
    </rPh>
    <phoneticPr fontId="6"/>
  </si>
  <si>
    <t>エントリー種目
(リスト選択）</t>
    <rPh sb="5" eb="7">
      <t>シュモク</t>
    </rPh>
    <rPh sb="12" eb="14">
      <t>センタク</t>
    </rPh>
    <phoneticPr fontId="6"/>
  </si>
  <si>
    <t>降格願</t>
    <rPh sb="0" eb="2">
      <t>コウカク</t>
    </rPh>
    <rPh sb="2" eb="3">
      <t>ネガ</t>
    </rPh>
    <phoneticPr fontId="6"/>
  </si>
  <si>
    <t>種目</t>
    <rPh sb="0" eb="2">
      <t>シュモク</t>
    </rPh>
    <phoneticPr fontId="6"/>
  </si>
  <si>
    <t>中学男子複</t>
    <rPh sb="0" eb="2">
      <t>チュウガク</t>
    </rPh>
    <rPh sb="2" eb="4">
      <t>ダンシ</t>
    </rPh>
    <rPh sb="4" eb="5">
      <t>フク</t>
    </rPh>
    <phoneticPr fontId="6"/>
  </si>
  <si>
    <t>中学女子複</t>
    <rPh sb="0" eb="2">
      <t>チュウガク</t>
    </rPh>
    <rPh sb="2" eb="4">
      <t>ジョシ</t>
    </rPh>
    <rPh sb="4" eb="5">
      <t>フク</t>
    </rPh>
    <phoneticPr fontId="6"/>
  </si>
  <si>
    <t>小学男子複１部</t>
    <rPh sb="2" eb="4">
      <t>ダンシ</t>
    </rPh>
    <rPh sb="4" eb="5">
      <t>フク</t>
    </rPh>
    <rPh sb="6" eb="7">
      <t>ブ</t>
    </rPh>
    <phoneticPr fontId="6"/>
  </si>
  <si>
    <t>小学男子複２部</t>
    <rPh sb="2" eb="4">
      <t>ダンシ</t>
    </rPh>
    <rPh sb="4" eb="5">
      <t>フク</t>
    </rPh>
    <rPh sb="6" eb="7">
      <t>ブ</t>
    </rPh>
    <phoneticPr fontId="6"/>
  </si>
  <si>
    <t>小学女子複１部</t>
    <rPh sb="2" eb="4">
      <t>ジョシ</t>
    </rPh>
    <rPh sb="4" eb="5">
      <t>フク</t>
    </rPh>
    <rPh sb="6" eb="7">
      <t>ブ</t>
    </rPh>
    <phoneticPr fontId="6"/>
  </si>
  <si>
    <t>小学女子複２部</t>
    <rPh sb="2" eb="4">
      <t>ジョシ</t>
    </rPh>
    <rPh sb="4" eb="5">
      <t>フク</t>
    </rPh>
    <rPh sb="6" eb="7">
      <t>ブ</t>
    </rPh>
    <phoneticPr fontId="6"/>
  </si>
  <si>
    <t>男子複</t>
    <rPh sb="0" eb="2">
      <t>ダンシ</t>
    </rPh>
    <rPh sb="2" eb="3">
      <t>フク</t>
    </rPh>
    <phoneticPr fontId="6"/>
  </si>
  <si>
    <t>女子複</t>
    <rPh sb="0" eb="3">
      <t>ジョシフク</t>
    </rPh>
    <phoneticPr fontId="6"/>
  </si>
  <si>
    <t>混合複</t>
    <rPh sb="0" eb="3">
      <t>コンゴウフク</t>
    </rPh>
    <phoneticPr fontId="6"/>
  </si>
  <si>
    <t>男子単</t>
    <rPh sb="0" eb="3">
      <t>ダンシタン</t>
    </rPh>
    <phoneticPr fontId="6"/>
  </si>
  <si>
    <t>女子単</t>
    <rPh sb="0" eb="3">
      <t>ジョシタン</t>
    </rPh>
    <phoneticPr fontId="6"/>
  </si>
  <si>
    <t>ことによって降格を認める。（申告は各団体の代表者から行うこととする）</t>
    <rPh sb="6" eb="8">
      <t>コウカク</t>
    </rPh>
    <rPh sb="9" eb="10">
      <t>ミト</t>
    </rPh>
    <rPh sb="14" eb="16">
      <t>シンコク</t>
    </rPh>
    <rPh sb="17" eb="18">
      <t>カク</t>
    </rPh>
    <rPh sb="18" eb="20">
      <t>ダンタイ</t>
    </rPh>
    <rPh sb="21" eb="24">
      <t>ダイヒョウシャ</t>
    </rPh>
    <rPh sb="26" eb="27">
      <t>オコナ</t>
    </rPh>
    <phoneticPr fontId="6"/>
  </si>
  <si>
    <t>降格を希望する人（ペア･個人）は以下の条件を満足していることを書面で申請する</t>
    <rPh sb="0" eb="2">
      <t>コウカク</t>
    </rPh>
    <rPh sb="3" eb="5">
      <t>キボウ</t>
    </rPh>
    <rPh sb="7" eb="8">
      <t>ヒト</t>
    </rPh>
    <rPh sb="12" eb="14">
      <t>コジン</t>
    </rPh>
    <rPh sb="16" eb="18">
      <t>イカ</t>
    </rPh>
    <rPh sb="19" eb="21">
      <t>ジョウケン</t>
    </rPh>
    <rPh sb="22" eb="24">
      <t>マンゾク</t>
    </rPh>
    <rPh sb="31" eb="33">
      <t>ショメン</t>
    </rPh>
    <rPh sb="34" eb="36">
      <t>シンセイ</t>
    </rPh>
    <phoneticPr fontId="6"/>
  </si>
  <si>
    <t>※申告条件は、正確に記載ください。全て実記録と照らし合わせて確認を行います。</t>
    <rPh sb="1" eb="5">
      <t>シンコクジョウケン</t>
    </rPh>
    <rPh sb="7" eb="9">
      <t>セイカク</t>
    </rPh>
    <rPh sb="10" eb="12">
      <t>キサイ</t>
    </rPh>
    <rPh sb="17" eb="18">
      <t>スベ</t>
    </rPh>
    <rPh sb="19" eb="20">
      <t>ジツ</t>
    </rPh>
    <rPh sb="20" eb="22">
      <t>キロク</t>
    </rPh>
    <rPh sb="23" eb="24">
      <t>テ</t>
    </rPh>
    <rPh sb="26" eb="27">
      <t>ア</t>
    </rPh>
    <rPh sb="30" eb="32">
      <t>カクニン</t>
    </rPh>
    <rPh sb="33" eb="34">
      <t>オコナ</t>
    </rPh>
    <phoneticPr fontId="6"/>
  </si>
  <si>
    <t>ただし、４５歳以上は、出場した直近１大会で１勝もできていない人・ペア</t>
    <phoneticPr fontId="6"/>
  </si>
  <si>
    <t>降格を希望する団体・個人</t>
    <rPh sb="0" eb="2">
      <t>コウカク</t>
    </rPh>
    <rPh sb="3" eb="5">
      <t>キボウ</t>
    </rPh>
    <rPh sb="7" eb="9">
      <t>ダンタイ</t>
    </rPh>
    <rPh sb="10" eb="12">
      <t>コジン</t>
    </rPh>
    <phoneticPr fontId="6"/>
  </si>
  <si>
    <t>男子団体</t>
    <rPh sb="0" eb="2">
      <t>ダンシ</t>
    </rPh>
    <rPh sb="2" eb="4">
      <t>ダンタイ</t>
    </rPh>
    <phoneticPr fontId="6"/>
  </si>
  <si>
    <t>女子団体</t>
    <rPh sb="0" eb="2">
      <t>ジョシ</t>
    </rPh>
    <rPh sb="2" eb="4">
      <t>ダンタイ</t>
    </rPh>
    <phoneticPr fontId="6"/>
  </si>
  <si>
    <t>ヒメコ</t>
    <phoneticPr fontId="6"/>
  </si>
  <si>
    <t>ハリマ</t>
    <phoneticPr fontId="6"/>
  </si>
  <si>
    <t>学年</t>
    <rPh sb="0" eb="2">
      <t>ガクネン</t>
    </rPh>
    <phoneticPr fontId="6"/>
  </si>
  <si>
    <t>中２</t>
    <rPh sb="0" eb="1">
      <t>チュウ</t>
    </rPh>
    <phoneticPr fontId="6"/>
  </si>
  <si>
    <t>中１</t>
    <rPh sb="0" eb="1">
      <t>チュウ</t>
    </rPh>
    <phoneticPr fontId="6"/>
  </si>
  <si>
    <t>中３</t>
    <rPh sb="0" eb="1">
      <t>チュウ</t>
    </rPh>
    <phoneticPr fontId="6"/>
  </si>
  <si>
    <t>小６</t>
    <rPh sb="0" eb="1">
      <t>ショウ</t>
    </rPh>
    <phoneticPr fontId="6"/>
  </si>
  <si>
    <t>小５</t>
    <rPh sb="0" eb="1">
      <t>ショウ</t>
    </rPh>
    <phoneticPr fontId="6"/>
  </si>
  <si>
    <t>小４</t>
    <rPh sb="0" eb="1">
      <t>ショウ</t>
    </rPh>
    <phoneticPr fontId="6"/>
  </si>
  <si>
    <t>小３</t>
    <rPh sb="0" eb="1">
      <t>ショウ</t>
    </rPh>
    <phoneticPr fontId="6"/>
  </si>
  <si>
    <t>小２</t>
    <rPh sb="0" eb="1">
      <t>ショウ</t>
    </rPh>
    <phoneticPr fontId="6"/>
  </si>
  <si>
    <t>小１</t>
    <rPh sb="0" eb="1">
      <t>ショウ</t>
    </rPh>
    <phoneticPr fontId="6"/>
  </si>
  <si>
    <t>男子１部</t>
    <rPh sb="0" eb="2">
      <t>ダンシ</t>
    </rPh>
    <rPh sb="3" eb="4">
      <t>ブ</t>
    </rPh>
    <phoneticPr fontId="6"/>
  </si>
  <si>
    <t>男子２部</t>
    <rPh sb="0" eb="2">
      <t>ダンシ</t>
    </rPh>
    <rPh sb="3" eb="4">
      <t>ブ</t>
    </rPh>
    <phoneticPr fontId="6"/>
  </si>
  <si>
    <t>男子３部</t>
    <rPh sb="0" eb="2">
      <t>ダンシ</t>
    </rPh>
    <rPh sb="3" eb="4">
      <t>ブ</t>
    </rPh>
    <phoneticPr fontId="6"/>
  </si>
  <si>
    <t>女子１部</t>
    <rPh sb="0" eb="2">
      <t>ジョシ</t>
    </rPh>
    <rPh sb="3" eb="4">
      <t>ブ</t>
    </rPh>
    <phoneticPr fontId="6"/>
  </si>
  <si>
    <t>女子２部</t>
    <rPh sb="0" eb="2">
      <t>ジョシ</t>
    </rPh>
    <rPh sb="3" eb="4">
      <t>ブ</t>
    </rPh>
    <phoneticPr fontId="6"/>
  </si>
  <si>
    <t>女子３部</t>
    <rPh sb="0" eb="2">
      <t>ジョシ</t>
    </rPh>
    <rPh sb="3" eb="4">
      <t>ブ</t>
    </rPh>
    <phoneticPr fontId="6"/>
  </si>
  <si>
    <t>種目</t>
    <rPh sb="0" eb="2">
      <t>シュモク</t>
    </rPh>
    <phoneticPr fontId="6"/>
  </si>
  <si>
    <t>金額</t>
    <rPh sb="0" eb="2">
      <t>キンガク</t>
    </rPh>
    <phoneticPr fontId="6"/>
  </si>
  <si>
    <t>エントリー</t>
    <phoneticPr fontId="6"/>
  </si>
  <si>
    <t>合計</t>
    <rPh sb="0" eb="2">
      <t>ゴウケイ</t>
    </rPh>
    <phoneticPr fontId="6"/>
  </si>
  <si>
    <t>【参加料納入票】　※背景水色カ所以外は自動入力されます</t>
    <rPh sb="1" eb="4">
      <t>サンカリョウ</t>
    </rPh>
    <rPh sb="4" eb="7">
      <t>ノウニュウヒョウ</t>
    </rPh>
    <rPh sb="10" eb="12">
      <t>ハイケイ</t>
    </rPh>
    <rPh sb="12" eb="14">
      <t>ミズイロ</t>
    </rPh>
    <rPh sb="15" eb="16">
      <t>ショ</t>
    </rPh>
    <rPh sb="16" eb="18">
      <t>イガイ</t>
    </rPh>
    <rPh sb="19" eb="23">
      <t>ジドウニュウリョク</t>
    </rPh>
    <phoneticPr fontId="6"/>
  </si>
  <si>
    <t>氏名・姓</t>
    <rPh sb="0" eb="2">
      <t>シメイ</t>
    </rPh>
    <phoneticPr fontId="6"/>
  </si>
  <si>
    <t>播磨</t>
    <rPh sb="0" eb="2">
      <t>ハリマ</t>
    </rPh>
    <phoneticPr fontId="6"/>
  </si>
  <si>
    <t>官兵衛</t>
    <rPh sb="0" eb="3">
      <t>カンベエ</t>
    </rPh>
    <phoneticPr fontId="6"/>
  </si>
  <si>
    <t>カンベエ</t>
    <phoneticPr fontId="6"/>
  </si>
  <si>
    <t>シラサギ</t>
    <phoneticPr fontId="6"/>
  </si>
  <si>
    <t>白鷺</t>
    <rPh sb="0" eb="2">
      <t>シラサギ</t>
    </rPh>
    <phoneticPr fontId="6"/>
  </si>
  <si>
    <t>小計</t>
    <rPh sb="0" eb="2">
      <t>ショウケイ</t>
    </rPh>
    <phoneticPr fontId="6"/>
  </si>
  <si>
    <t>性別</t>
    <rPh sb="0" eb="2">
      <t>セイベツ</t>
    </rPh>
    <phoneticPr fontId="6"/>
  </si>
  <si>
    <t>女</t>
    <rPh sb="0" eb="1">
      <t>オンナ</t>
    </rPh>
    <phoneticPr fontId="6"/>
  </si>
  <si>
    <t>代表者氏名</t>
    <rPh sb="3" eb="5">
      <t>シメイ</t>
    </rPh>
    <phoneticPr fontId="6"/>
  </si>
  <si>
    <t>2024年 姫路市民大会  ２部予選リーグで3戦３敗
2024年 秋季大会  ２部予選リーグで３戦２敗（１組棄権）</t>
    <rPh sb="4" eb="5">
      <t>ネン</t>
    </rPh>
    <rPh sb="6" eb="8">
      <t>ヒメジ</t>
    </rPh>
    <rPh sb="8" eb="10">
      <t>シミン</t>
    </rPh>
    <rPh sb="10" eb="12">
      <t>タイカイ</t>
    </rPh>
    <rPh sb="15" eb="16">
      <t>ブ</t>
    </rPh>
    <rPh sb="16" eb="18">
      <t>ヨセン</t>
    </rPh>
    <rPh sb="23" eb="24">
      <t>セン</t>
    </rPh>
    <rPh sb="25" eb="26">
      <t>ハイ</t>
    </rPh>
    <rPh sb="31" eb="32">
      <t>ネン</t>
    </rPh>
    <rPh sb="33" eb="35">
      <t>シュウキ</t>
    </rPh>
    <rPh sb="35" eb="37">
      <t>タイカイ</t>
    </rPh>
    <rPh sb="40" eb="41">
      <t>ブ</t>
    </rPh>
    <rPh sb="41" eb="43">
      <t>ヨセン</t>
    </rPh>
    <rPh sb="48" eb="49">
      <t>セン</t>
    </rPh>
    <rPh sb="50" eb="51">
      <t>ハイ</t>
    </rPh>
    <rPh sb="53" eb="54">
      <t>クミ</t>
    </rPh>
    <rPh sb="54" eb="56">
      <t>キケン</t>
    </rPh>
    <phoneticPr fontId="6"/>
  </si>
  <si>
    <r>
      <rPr>
        <sz val="11"/>
        <color rgb="FFFF0000"/>
        <rFont val="メイリオ"/>
        <family val="3"/>
        <charset val="128"/>
      </rPr>
      <t>実記録にて、降格条件を満たしていない場合は、</t>
    </r>
    <r>
      <rPr>
        <b/>
        <sz val="11"/>
        <color rgb="FFFF0000"/>
        <rFont val="メイリオ"/>
        <family val="3"/>
        <charset val="128"/>
      </rPr>
      <t>降格を認めません。</t>
    </r>
    <rPh sb="0" eb="3">
      <t>ジツキロク</t>
    </rPh>
    <rPh sb="6" eb="10">
      <t>コウカクジョウケン</t>
    </rPh>
    <rPh sb="11" eb="12">
      <t>ミ</t>
    </rPh>
    <rPh sb="18" eb="20">
      <t>バアイ</t>
    </rPh>
    <rPh sb="22" eb="24">
      <t>コウカク</t>
    </rPh>
    <rPh sb="25" eb="26">
      <t>ミト</t>
    </rPh>
    <phoneticPr fontId="6"/>
  </si>
  <si>
    <t>一般男子１部複</t>
    <rPh sb="0" eb="2">
      <t>イッパン</t>
    </rPh>
    <rPh sb="2" eb="4">
      <t>ダンシ</t>
    </rPh>
    <rPh sb="5" eb="6">
      <t>ブ</t>
    </rPh>
    <phoneticPr fontId="6"/>
  </si>
  <si>
    <t>一般男子２部複</t>
    <rPh sb="0" eb="2">
      <t>イッパン</t>
    </rPh>
    <rPh sb="2" eb="4">
      <t>ダンシ</t>
    </rPh>
    <rPh sb="5" eb="6">
      <t>ブ</t>
    </rPh>
    <phoneticPr fontId="6"/>
  </si>
  <si>
    <t>一般男子３部複</t>
    <rPh sb="0" eb="2">
      <t>イッパン</t>
    </rPh>
    <rPh sb="2" eb="4">
      <t>ダンシ</t>
    </rPh>
    <rPh sb="5" eb="6">
      <t>ブ</t>
    </rPh>
    <phoneticPr fontId="6"/>
  </si>
  <si>
    <t>一般女子１部複</t>
    <rPh sb="0" eb="2">
      <t>イッパン</t>
    </rPh>
    <rPh sb="2" eb="4">
      <t>ジョシ</t>
    </rPh>
    <phoneticPr fontId="6"/>
  </si>
  <si>
    <t>一般女子２部複</t>
    <rPh sb="0" eb="2">
      <t>イッパン</t>
    </rPh>
    <rPh sb="2" eb="4">
      <t>ジョシ</t>
    </rPh>
    <phoneticPr fontId="6"/>
  </si>
  <si>
    <t>一般女子３部複</t>
    <rPh sb="0" eb="2">
      <t>イッパン</t>
    </rPh>
    <rPh sb="2" eb="4">
      <t>ジョシ</t>
    </rPh>
    <phoneticPr fontId="6"/>
  </si>
  <si>
    <t>一般混合１部複</t>
    <rPh sb="0" eb="2">
      <t>イッパン</t>
    </rPh>
    <rPh sb="2" eb="4">
      <t>コンゴウ</t>
    </rPh>
    <phoneticPr fontId="6"/>
  </si>
  <si>
    <t>一般混合２部複</t>
    <rPh sb="0" eb="2">
      <t>イッパン</t>
    </rPh>
    <rPh sb="2" eb="4">
      <t>コンゴウ</t>
    </rPh>
    <phoneticPr fontId="6"/>
  </si>
  <si>
    <t>一般混合３部複</t>
    <rPh sb="0" eb="2">
      <t>イッパン</t>
    </rPh>
    <rPh sb="2" eb="4">
      <t>コンゴウ</t>
    </rPh>
    <phoneticPr fontId="6"/>
  </si>
  <si>
    <t>一般男子１部単</t>
    <rPh sb="0" eb="2">
      <t>イッパン</t>
    </rPh>
    <rPh sb="2" eb="4">
      <t>ダンシ</t>
    </rPh>
    <rPh sb="5" eb="6">
      <t>ブ</t>
    </rPh>
    <phoneticPr fontId="6"/>
  </si>
  <si>
    <t>一般男子２部単</t>
    <rPh sb="0" eb="2">
      <t>イッパン</t>
    </rPh>
    <rPh sb="2" eb="4">
      <t>ダンシ</t>
    </rPh>
    <rPh sb="5" eb="6">
      <t>ブ</t>
    </rPh>
    <phoneticPr fontId="6"/>
  </si>
  <si>
    <t>一般男子３部単</t>
    <rPh sb="0" eb="2">
      <t>イッパン</t>
    </rPh>
    <rPh sb="2" eb="4">
      <t>ダンシ</t>
    </rPh>
    <rPh sb="5" eb="6">
      <t>ブ</t>
    </rPh>
    <phoneticPr fontId="6"/>
  </si>
  <si>
    <t>一般女子１部単</t>
    <rPh sb="0" eb="2">
      <t>イッパン</t>
    </rPh>
    <rPh sb="2" eb="4">
      <t>ジョシ</t>
    </rPh>
    <phoneticPr fontId="6"/>
  </si>
  <si>
    <t>一般女子２部単</t>
    <rPh sb="0" eb="2">
      <t>イッパン</t>
    </rPh>
    <rPh sb="2" eb="4">
      <t>ジョシ</t>
    </rPh>
    <phoneticPr fontId="6"/>
  </si>
  <si>
    <t>一般女子３部単</t>
    <rPh sb="0" eb="2">
      <t>イッパン</t>
    </rPh>
    <rPh sb="2" eb="4">
      <t>ジョシ</t>
    </rPh>
    <phoneticPr fontId="6"/>
  </si>
  <si>
    <t>一般女子ダブルス</t>
    <rPh sb="0" eb="2">
      <t>イッパン</t>
    </rPh>
    <rPh sb="2" eb="4">
      <t>ジョシ</t>
    </rPh>
    <phoneticPr fontId="6"/>
  </si>
  <si>
    <t>一般混合ダブルス</t>
    <rPh sb="0" eb="2">
      <t>イッパン</t>
    </rPh>
    <rPh sb="2" eb="4">
      <t>コンゴウ</t>
    </rPh>
    <phoneticPr fontId="6"/>
  </si>
  <si>
    <t>高１</t>
    <rPh sb="0" eb="1">
      <t>コウ</t>
    </rPh>
    <phoneticPr fontId="6"/>
  </si>
  <si>
    <t>高２</t>
    <rPh sb="0" eb="1">
      <t>コウ</t>
    </rPh>
    <phoneticPr fontId="6"/>
  </si>
  <si>
    <t>高３</t>
    <rPh sb="0" eb="1">
      <t>コウ</t>
    </rPh>
    <phoneticPr fontId="6"/>
  </si>
  <si>
    <t>＊高校生が参加する場合は、学年欄の学年を選択してください</t>
    <rPh sb="1" eb="4">
      <t>コウコウセイ</t>
    </rPh>
    <rPh sb="5" eb="7">
      <t>サンカ</t>
    </rPh>
    <rPh sb="9" eb="11">
      <t>バアイ</t>
    </rPh>
    <rPh sb="13" eb="15">
      <t>ガクネン</t>
    </rPh>
    <rPh sb="15" eb="16">
      <t>ラン</t>
    </rPh>
    <rPh sb="17" eb="19">
      <t>ガクネン</t>
    </rPh>
    <rPh sb="20" eb="22">
      <t>センタク</t>
    </rPh>
    <phoneticPr fontId="6"/>
  </si>
  <si>
    <t>例）</t>
    <rPh sb="0" eb="1">
      <t>レイ</t>
    </rPh>
    <phoneticPr fontId="6"/>
  </si>
  <si>
    <t>＊エントリーNo.を飛ばして入力しないでください</t>
    <rPh sb="10" eb="11">
      <t>ト</t>
    </rPh>
    <rPh sb="14" eb="16">
      <t>ニュウリョク</t>
    </rPh>
    <phoneticPr fontId="6"/>
  </si>
  <si>
    <t>【入力時の注意事項】マクロで自動取り込みさせているため、以下の入力条件を必ず守ってください。</t>
    <rPh sb="1" eb="4">
      <t>ニュウリョクジ</t>
    </rPh>
    <rPh sb="5" eb="9">
      <t>チュウイジコウ</t>
    </rPh>
    <rPh sb="14" eb="16">
      <t>ジドウ</t>
    </rPh>
    <rPh sb="16" eb="17">
      <t>ト</t>
    </rPh>
    <rPh sb="18" eb="19">
      <t>コ</t>
    </rPh>
    <rPh sb="28" eb="30">
      <t>イカ</t>
    </rPh>
    <rPh sb="31" eb="33">
      <t>ニュウリョク</t>
    </rPh>
    <rPh sb="33" eb="35">
      <t>ジョウケン</t>
    </rPh>
    <rPh sb="36" eb="37">
      <t>カナラ</t>
    </rPh>
    <rPh sb="38" eb="39">
      <t>マモ</t>
    </rPh>
    <phoneticPr fontId="6"/>
  </si>
  <si>
    <t>　※守られていない場合、正しく受付されない場合があります</t>
    <rPh sb="2" eb="3">
      <t>マモ</t>
    </rPh>
    <rPh sb="9" eb="11">
      <t>バアイ</t>
    </rPh>
    <rPh sb="12" eb="13">
      <t>タダ</t>
    </rPh>
    <rPh sb="15" eb="17">
      <t>ウケツケ</t>
    </rPh>
    <rPh sb="21" eb="23">
      <t>バアイ</t>
    </rPh>
    <phoneticPr fontId="6"/>
  </si>
  <si>
    <t>No.1 から No.4 を入力して、No.3 が不参加になった場合、No.3 を削除するだけではなく、No.4 を No.3 に再入力してください</t>
    <rPh sb="14" eb="16">
      <t>ニュウリョク</t>
    </rPh>
    <rPh sb="25" eb="28">
      <t>フサンカ</t>
    </rPh>
    <rPh sb="32" eb="34">
      <t>バアイ</t>
    </rPh>
    <rPh sb="41" eb="43">
      <t>サクジョ</t>
    </rPh>
    <phoneticPr fontId="6"/>
  </si>
  <si>
    <t>高４(定時)</t>
    <rPh sb="0" eb="1">
      <t>コウ</t>
    </rPh>
    <rPh sb="3" eb="5">
      <t>テイジ</t>
    </rPh>
    <phoneticPr fontId="6"/>
  </si>
  <si>
    <t>申込者：</t>
    <rPh sb="0" eb="3">
      <t>モウシコミシャ</t>
    </rPh>
    <phoneticPr fontId="6"/>
  </si>
  <si>
    <t>メール：</t>
    <phoneticPr fontId="6"/>
  </si>
  <si>
    <t>チーム名</t>
    <rPh sb="3" eb="4">
      <t>メイ</t>
    </rPh>
    <phoneticPr fontId="26"/>
  </si>
  <si>
    <t>※ここで記入されたチーム名が大会申し込み書のチーム名選択欄に表示されます</t>
    <rPh sb="4" eb="6">
      <t>キニュウ</t>
    </rPh>
    <rPh sb="12" eb="13">
      <t>メイ</t>
    </rPh>
    <rPh sb="14" eb="16">
      <t>タイカイ</t>
    </rPh>
    <rPh sb="16" eb="17">
      <t>モウ</t>
    </rPh>
    <rPh sb="18" eb="19">
      <t>コ</t>
    </rPh>
    <rPh sb="20" eb="21">
      <t>ショ</t>
    </rPh>
    <rPh sb="25" eb="26">
      <t>メイ</t>
    </rPh>
    <rPh sb="26" eb="29">
      <t>センタクラン</t>
    </rPh>
    <rPh sb="30" eb="32">
      <t>ヒョウジ</t>
    </rPh>
    <phoneticPr fontId="26"/>
  </si>
  <si>
    <t>主な活動拠点</t>
    <rPh sb="0" eb="1">
      <t>オモ</t>
    </rPh>
    <rPh sb="2" eb="6">
      <t>カツドウキョテン</t>
    </rPh>
    <phoneticPr fontId="26"/>
  </si>
  <si>
    <t>●代表者</t>
    <rPh sb="1" eb="4">
      <t>ダイヒョウシャ</t>
    </rPh>
    <phoneticPr fontId="26"/>
  </si>
  <si>
    <t>※代表者宛に総会の案内、および緊急の案内をメールで送ります</t>
    <rPh sb="1" eb="4">
      <t>ダイヒョウシャ</t>
    </rPh>
    <rPh sb="4" eb="5">
      <t>アテ</t>
    </rPh>
    <rPh sb="6" eb="8">
      <t>ソウカイ</t>
    </rPh>
    <rPh sb="9" eb="11">
      <t>アンナイ</t>
    </rPh>
    <rPh sb="15" eb="17">
      <t>キンキュウ</t>
    </rPh>
    <rPh sb="18" eb="20">
      <t>アンナイ</t>
    </rPh>
    <rPh sb="25" eb="26">
      <t>オク</t>
    </rPh>
    <phoneticPr fontId="26"/>
  </si>
  <si>
    <t>氏名</t>
    <rPh sb="0" eb="2">
      <t>シメイ</t>
    </rPh>
    <phoneticPr fontId="26"/>
  </si>
  <si>
    <t>メールアドレス</t>
    <phoneticPr fontId="26"/>
  </si>
  <si>
    <t>●追加の連絡先</t>
    <rPh sb="1" eb="3">
      <t>ツイカ</t>
    </rPh>
    <rPh sb="4" eb="6">
      <t>レンラク</t>
    </rPh>
    <rPh sb="6" eb="7">
      <t>サキ</t>
    </rPh>
    <phoneticPr fontId="26"/>
  </si>
  <si>
    <t>※水色の箇所は入力必須項目です</t>
    <rPh sb="1" eb="3">
      <t>ミズイロ</t>
    </rPh>
    <rPh sb="4" eb="6">
      <t>カショ</t>
    </rPh>
    <rPh sb="7" eb="9">
      <t>ニュウリョク</t>
    </rPh>
    <rPh sb="9" eb="13">
      <t>ヒッスコウモク</t>
    </rPh>
    <phoneticPr fontId="26"/>
  </si>
  <si>
    <t>※登録クラブのチーム名、主な活動拠点、代表者氏名の３点を協会ホームページに掲載します</t>
    <rPh sb="1" eb="3">
      <t>トウロク</t>
    </rPh>
    <rPh sb="10" eb="11">
      <t>メイ</t>
    </rPh>
    <rPh sb="12" eb="13">
      <t>オモ</t>
    </rPh>
    <rPh sb="14" eb="18">
      <t>カツドウキョテン</t>
    </rPh>
    <rPh sb="19" eb="22">
      <t>ダイヒョウシャ</t>
    </rPh>
    <rPh sb="22" eb="24">
      <t>シメイ</t>
    </rPh>
    <rPh sb="26" eb="27">
      <t>テン</t>
    </rPh>
    <rPh sb="28" eb="30">
      <t>キョウカイ</t>
    </rPh>
    <rPh sb="37" eb="39">
      <t>ケイサイ</t>
    </rPh>
    <phoneticPr fontId="26"/>
  </si>
  <si>
    <t>※この申込書は、エクセルファイルのまま提出してください。マクロで取り込みを行います</t>
    <rPh sb="3" eb="6">
      <t>モウシコミショ</t>
    </rPh>
    <rPh sb="19" eb="21">
      <t>テイシュツ</t>
    </rPh>
    <rPh sb="32" eb="33">
      <t>ト</t>
    </rPh>
    <rPh sb="34" eb="35">
      <t>コ</t>
    </rPh>
    <rPh sb="37" eb="38">
      <t>オコナ</t>
    </rPh>
    <phoneticPr fontId="26"/>
  </si>
  <si>
    <t>申込先メールアドレス：himeji.bad.ass@gmail.com</t>
    <rPh sb="0" eb="3">
      <t>モウシコミサキ</t>
    </rPh>
    <phoneticPr fontId="26"/>
  </si>
  <si>
    <t>※氏名、性別・生年月日・住所全て必須項目です</t>
    <phoneticPr fontId="6"/>
  </si>
  <si>
    <t>チ ー ム 名</t>
    <rPh sb="6" eb="7">
      <t>メイ</t>
    </rPh>
    <phoneticPr fontId="30"/>
  </si>
  <si>
    <t>姓</t>
    <phoneticPr fontId="30"/>
  </si>
  <si>
    <t>名</t>
    <rPh sb="0" eb="1">
      <t>メイ</t>
    </rPh>
    <phoneticPr fontId="6"/>
  </si>
  <si>
    <t>性 別</t>
    <rPh sb="0" eb="1">
      <t>セイ</t>
    </rPh>
    <rPh sb="2" eb="3">
      <t>ベツ</t>
    </rPh>
    <phoneticPr fontId="30"/>
  </si>
  <si>
    <t>生年月日(西暦)</t>
    <rPh sb="0" eb="2">
      <t>セイネン</t>
    </rPh>
    <rPh sb="2" eb="4">
      <t>ガッピ</t>
    </rPh>
    <rPh sb="5" eb="7">
      <t>セイレキ</t>
    </rPh>
    <phoneticPr fontId="30"/>
  </si>
  <si>
    <t>住  所</t>
    <rPh sb="0" eb="1">
      <t>スミ</t>
    </rPh>
    <rPh sb="3" eb="4">
      <t>ショ</t>
    </rPh>
    <phoneticPr fontId="30"/>
  </si>
  <si>
    <t>姫路市本町68</t>
    <phoneticPr fontId="6"/>
  </si>
  <si>
    <t xml:space="preserve"> ＊提供される個人情報は､各大会の案内･参加資格確認等以外の目的に使用することはありません</t>
    <phoneticPr fontId="6"/>
  </si>
  <si>
    <t>２０２６年度  姫路バドミントン協会登録（フルネームで記入のこと）</t>
    <rPh sb="4" eb="6">
      <t>ネンド</t>
    </rPh>
    <rPh sb="8" eb="10">
      <t>ヒメジ</t>
    </rPh>
    <rPh sb="16" eb="18">
      <t>キョウカイ</t>
    </rPh>
    <rPh sb="18" eb="20">
      <t>トウロク</t>
    </rPh>
    <rPh sb="27" eb="29">
      <t>キニュウ</t>
    </rPh>
    <phoneticPr fontId="30"/>
  </si>
  <si>
    <t>*一般男子複、一般混合複において、ペアが2人共高校生の場合は高校生ペアの数を選択</t>
    <rPh sb="1" eb="5">
      <t>イッパンダンシ</t>
    </rPh>
    <rPh sb="5" eb="6">
      <t>フク</t>
    </rPh>
    <rPh sb="7" eb="11">
      <t>イッパンコンゴウ</t>
    </rPh>
    <rPh sb="11" eb="12">
      <t>フク</t>
    </rPh>
    <rPh sb="21" eb="23">
      <t>ニントモ</t>
    </rPh>
    <rPh sb="23" eb="26">
      <t>コウコウセイ</t>
    </rPh>
    <rPh sb="27" eb="29">
      <t>バアイ</t>
    </rPh>
    <rPh sb="30" eb="33">
      <t>コウコウセイ</t>
    </rPh>
    <rPh sb="36" eb="37">
      <t>カズ</t>
    </rPh>
    <rPh sb="38" eb="40">
      <t>センタク</t>
    </rPh>
    <phoneticPr fontId="6"/>
  </si>
  <si>
    <t>No.</t>
  </si>
  <si>
    <t>太市ＢＣ</t>
  </si>
  <si>
    <t>姫路市役所</t>
  </si>
  <si>
    <t>SACLA</t>
  </si>
  <si>
    <t>REDWINGS</t>
  </si>
  <si>
    <t>英賀保ジュニア</t>
  </si>
  <si>
    <t>いとひき</t>
  </si>
  <si>
    <t>ダイセル</t>
  </si>
  <si>
    <t>津田クラブ</t>
  </si>
  <si>
    <t>ミクニノ</t>
  </si>
  <si>
    <t>日本製鉄</t>
  </si>
  <si>
    <t>勝原ジュニア</t>
  </si>
  <si>
    <t>piyopiyo</t>
  </si>
  <si>
    <t>中地バド</t>
  </si>
  <si>
    <t>飾工クラブ</t>
  </si>
  <si>
    <t>LUNA</t>
  </si>
  <si>
    <t>ADVANCE</t>
  </si>
  <si>
    <t>飾磨ジュニアBC</t>
  </si>
  <si>
    <t>Junkie</t>
  </si>
  <si>
    <t>鹿翔会</t>
  </si>
  <si>
    <t>きらく</t>
  </si>
  <si>
    <t>せこんどゆーす</t>
  </si>
  <si>
    <t>きよまろん</t>
  </si>
  <si>
    <t>スマッシュクラブ</t>
  </si>
  <si>
    <t>ストーミー</t>
  </si>
  <si>
    <t>ぷらむっち</t>
  </si>
  <si>
    <t>Fu-ki-s</t>
  </si>
  <si>
    <t>清廉</t>
  </si>
  <si>
    <t>2026年度登録チーム一覧</t>
    <rPh sb="4" eb="6">
      <t>ネンド</t>
    </rPh>
    <rPh sb="6" eb="8">
      <t>トウロク</t>
    </rPh>
    <rPh sb="11" eb="13">
      <t>イチラン</t>
    </rPh>
    <phoneticPr fontId="6"/>
  </si>
  <si>
    <t>●連絡担当者</t>
    <rPh sb="1" eb="3">
      <t>レンラク</t>
    </rPh>
    <rPh sb="3" eb="6">
      <t>タントウシャ</t>
    </rPh>
    <phoneticPr fontId="26"/>
  </si>
  <si>
    <t>※連絡担当者宛てに、大会案内など通常の案内をメールで送ります</t>
    <rPh sb="1" eb="3">
      <t>レンラク</t>
    </rPh>
    <rPh sb="3" eb="6">
      <t>タントウシャ</t>
    </rPh>
    <rPh sb="6" eb="7">
      <t>ア</t>
    </rPh>
    <rPh sb="10" eb="12">
      <t>タイカイ</t>
    </rPh>
    <rPh sb="12" eb="14">
      <t>アンナイ</t>
    </rPh>
    <rPh sb="16" eb="18">
      <t>ツウジョウ</t>
    </rPh>
    <rPh sb="19" eb="21">
      <t>アンナイ</t>
    </rPh>
    <rPh sb="26" eb="27">
      <t>オク</t>
    </rPh>
    <phoneticPr fontId="26"/>
  </si>
  <si>
    <t>　県内姫路市外の場合は、市区町村名。兵庫県外の場合は都道府県名を記載</t>
    <rPh sb="1" eb="3">
      <t>ケンナイ</t>
    </rPh>
    <rPh sb="3" eb="7">
      <t>ヒメジシガイ</t>
    </rPh>
    <rPh sb="8" eb="10">
      <t>バアイ</t>
    </rPh>
    <rPh sb="12" eb="14">
      <t>シク</t>
    </rPh>
    <rPh sb="14" eb="16">
      <t>チョウソン</t>
    </rPh>
    <rPh sb="16" eb="17">
      <t>メイ</t>
    </rPh>
    <rPh sb="18" eb="22">
      <t>ヒョウゴケンガイ</t>
    </rPh>
    <rPh sb="23" eb="25">
      <t>バアイ</t>
    </rPh>
    <rPh sb="26" eb="30">
      <t>トドウフケン</t>
    </rPh>
    <rPh sb="30" eb="31">
      <t>メイ</t>
    </rPh>
    <rPh sb="32" eb="34">
      <t>キサイ</t>
    </rPh>
    <phoneticPr fontId="26"/>
  </si>
  <si>
    <t>※連絡担当者以外にも通常の案内が必要な場合追加可能です</t>
    <rPh sb="1" eb="3">
      <t>レンラク</t>
    </rPh>
    <rPh sb="3" eb="6">
      <t>タントウシャ</t>
    </rPh>
    <rPh sb="6" eb="8">
      <t>イガイ</t>
    </rPh>
    <rPh sb="10" eb="12">
      <t>ツウジョウ</t>
    </rPh>
    <rPh sb="13" eb="15">
      <t>アンナイ</t>
    </rPh>
    <rPh sb="16" eb="18">
      <t>ヒツヨウ</t>
    </rPh>
    <rPh sb="19" eb="21">
      <t>バアイ</t>
    </rPh>
    <rPh sb="21" eb="23">
      <t>ツイカ</t>
    </rPh>
    <rPh sb="23" eb="25">
      <t>カノウ</t>
    </rPh>
    <phoneticPr fontId="26"/>
  </si>
  <si>
    <t>2026年度 姫路バドミントン協会クラブ登録申請</t>
    <rPh sb="4" eb="6">
      <t>ネンド</t>
    </rPh>
    <rPh sb="7" eb="9">
      <t>ヒメジ</t>
    </rPh>
    <rPh sb="15" eb="17">
      <t>キョウカイ</t>
    </rPh>
    <rPh sb="20" eb="22">
      <t>トウロク</t>
    </rPh>
    <rPh sb="22" eb="24">
      <t>シンセイ</t>
    </rPh>
    <phoneticPr fontId="26"/>
  </si>
  <si>
    <t>チーム名が存在しない場合は、チーム登録のシートを記入後、チーム名（最下部）を選択してください</t>
    <rPh sb="3" eb="4">
      <t>メイ</t>
    </rPh>
    <rPh sb="5" eb="7">
      <t>ソンザイ</t>
    </rPh>
    <rPh sb="10" eb="12">
      <t>バアイ</t>
    </rPh>
    <rPh sb="17" eb="19">
      <t>トウロク</t>
    </rPh>
    <rPh sb="24" eb="27">
      <t>キニュウゴ</t>
    </rPh>
    <rPh sb="31" eb="32">
      <t>メイ</t>
    </rPh>
    <rPh sb="33" eb="36">
      <t>サイカブ</t>
    </rPh>
    <rPh sb="38" eb="40">
      <t>センタク</t>
    </rPh>
    <phoneticPr fontId="6"/>
  </si>
  <si>
    <t>最初にこのシートのチーム名を選択してください。他のシートに自動入力されます</t>
    <rPh sb="0" eb="2">
      <t>サイショ</t>
    </rPh>
    <rPh sb="12" eb="13">
      <t>メイ</t>
    </rPh>
    <rPh sb="14" eb="16">
      <t>センタク</t>
    </rPh>
    <rPh sb="23" eb="24">
      <t>タ</t>
    </rPh>
    <rPh sb="29" eb="33">
      <t>ジドウニュウリョク</t>
    </rPh>
    <phoneticPr fontId="6"/>
  </si>
  <si>
    <t>協会登録</t>
    <rPh sb="0" eb="4">
      <t>キョウカイトウロク</t>
    </rPh>
    <phoneticPr fontId="6"/>
  </si>
  <si>
    <t>姫子</t>
    <rPh sb="0" eb="2">
      <t>ヒメコ</t>
    </rPh>
    <phoneticPr fontId="6"/>
  </si>
  <si>
    <t>・白鷺　姫子
・播磨　官兵衛</t>
    <rPh sb="1" eb="3">
      <t>シラサギ</t>
    </rPh>
    <rPh sb="4" eb="6">
      <t>ヒメコ</t>
    </rPh>
    <rPh sb="11" eb="14">
      <t>カンベエ</t>
    </rPh>
    <phoneticPr fontId="6"/>
  </si>
  <si>
    <t>フリガナ・姓
（カタカナ）</t>
    <phoneticPr fontId="6"/>
  </si>
  <si>
    <t>フリガナ・名
（カタカナ）</t>
    <rPh sb="5" eb="6">
      <t>メイ</t>
    </rPh>
    <phoneticPr fontId="6"/>
  </si>
  <si>
    <t>※活動拠点は、姫路市内の場合、小学校などの学校名、体育館名のいずれかを記載</t>
    <rPh sb="1" eb="5">
      <t>カツドウキョテン</t>
    </rPh>
    <rPh sb="7" eb="11">
      <t>ヒメジシナイ</t>
    </rPh>
    <rPh sb="12" eb="14">
      <t>バアイ</t>
    </rPh>
    <rPh sb="35" eb="37">
      <t>キサイ</t>
    </rPh>
    <phoneticPr fontId="26"/>
  </si>
  <si>
    <t>※チーム名は、プログラム掲載の都合、全角８文字（半角16文字）以内です</t>
    <rPh sb="12" eb="14">
      <t>ケイサイ</t>
    </rPh>
    <rPh sb="15" eb="17">
      <t>ツゴウ</t>
    </rPh>
    <phoneticPr fontId="6"/>
  </si>
  <si>
    <t>姫路東高校</t>
  </si>
  <si>
    <t>神鋼環境ｿﾘｭｰｼｮﾝ</t>
  </si>
  <si>
    <t>HAKUジュニア</t>
  </si>
  <si>
    <t>※活動拠点が複数記入されている場合は、最初に記載された拠点名をホームページに掲載します</t>
    <rPh sb="1" eb="5">
      <t>カツドウキョテン</t>
    </rPh>
    <rPh sb="6" eb="8">
      <t>フクスウ</t>
    </rPh>
    <rPh sb="8" eb="10">
      <t>キニュウ</t>
    </rPh>
    <rPh sb="15" eb="17">
      <t>バアイ</t>
    </rPh>
    <rPh sb="19" eb="21">
      <t>サイショ</t>
    </rPh>
    <rPh sb="22" eb="24">
      <t>キサイ</t>
    </rPh>
    <rPh sb="27" eb="30">
      <t>キョテンメイ</t>
    </rPh>
    <rPh sb="38" eb="40">
      <t>ケイサイ</t>
    </rPh>
    <phoneticPr fontId="26"/>
  </si>
  <si>
    <t>●ホームページ掲載連絡先（掲載を希望するチームのみ）</t>
    <rPh sb="7" eb="9">
      <t>ケイサイ</t>
    </rPh>
    <rPh sb="9" eb="12">
      <t>レンラクサキ</t>
    </rPh>
    <rPh sb="13" eb="15">
      <t>ケイサイ</t>
    </rPh>
    <rPh sb="16" eb="18">
      <t>キボウ</t>
    </rPh>
    <phoneticPr fontId="6"/>
  </si>
  <si>
    <t>連絡先種別</t>
    <rPh sb="0" eb="5">
      <t>レンラクサキシュベツ</t>
    </rPh>
    <phoneticPr fontId="26"/>
  </si>
  <si>
    <t>URL, メール、@ユーザ名など</t>
    <rPh sb="13" eb="14">
      <t>メイ</t>
    </rPh>
    <phoneticPr fontId="26"/>
  </si>
  <si>
    <t>掲載を希望しない</t>
  </si>
  <si>
    <t>　チーム連絡先の掲載を希望される場合は、連絡先情報も記入してください（希望者のみ）</t>
    <rPh sb="4" eb="7">
      <t>レンラクサキ</t>
    </rPh>
    <rPh sb="8" eb="10">
      <t>ケイサイ</t>
    </rPh>
    <rPh sb="11" eb="13">
      <t>キボウ</t>
    </rPh>
    <rPh sb="16" eb="18">
      <t>バアイ</t>
    </rPh>
    <rPh sb="20" eb="25">
      <t>レンラクサキジョウホウ</t>
    </rPh>
    <rPh sb="26" eb="28">
      <t>キニュウ</t>
    </rPh>
    <rPh sb="35" eb="38">
      <t>キボウシャ</t>
    </rPh>
    <phoneticPr fontId="6"/>
  </si>
  <si>
    <t>赤壁</t>
  </si>
  <si>
    <t>kizashi</t>
  </si>
  <si>
    <t>兵庫県立大学姫路</t>
  </si>
  <si>
    <t>おおしおBC</t>
  </si>
  <si>
    <t>NAKAO.J.B.C</t>
  </si>
  <si>
    <t>姫路商業高校</t>
  </si>
  <si>
    <t>Dabllig</t>
  </si>
  <si>
    <t>家島高校</t>
  </si>
  <si>
    <t>飾磨工高</t>
  </si>
  <si>
    <t>飾磨工高（多）</t>
  </si>
  <si>
    <t>ハチミツドーナツ</t>
  </si>
  <si>
    <t>BUZZ</t>
  </si>
  <si>
    <t>統-すばる-</t>
  </si>
  <si>
    <t>エンジョイ</t>
  </si>
  <si>
    <t>K-five</t>
  </si>
  <si>
    <t>いなみの</t>
  </si>
  <si>
    <t>JOLLY</t>
  </si>
  <si>
    <t>FREE</t>
  </si>
  <si>
    <t>シングルス申込書</t>
    <rPh sb="5" eb="8">
      <t>モウシコミショ</t>
    </rPh>
    <phoneticPr fontId="6"/>
  </si>
  <si>
    <t>一般男子初級複</t>
    <rPh sb="0" eb="2">
      <t>イッパン</t>
    </rPh>
    <rPh sb="2" eb="4">
      <t>ダンシ</t>
    </rPh>
    <rPh sb="4" eb="6">
      <t>ショキュウ</t>
    </rPh>
    <rPh sb="6" eb="7">
      <t>フク</t>
    </rPh>
    <phoneticPr fontId="6"/>
  </si>
  <si>
    <t>一般女子初級複</t>
    <rPh sb="0" eb="2">
      <t>イッパン</t>
    </rPh>
    <rPh sb="2" eb="4">
      <t>ジョシ</t>
    </rPh>
    <rPh sb="4" eb="6">
      <t>ショキュウ</t>
    </rPh>
    <phoneticPr fontId="6"/>
  </si>
  <si>
    <t>一般混合初級複</t>
    <rPh sb="0" eb="2">
      <t>イッパン</t>
    </rPh>
    <rPh sb="2" eb="4">
      <t>コンゴウ</t>
    </rPh>
    <rPh sb="4" eb="6">
      <t>ショキュウ</t>
    </rPh>
    <phoneticPr fontId="6"/>
  </si>
  <si>
    <t>一般男子シニア複</t>
    <rPh sb="0" eb="2">
      <t>イッパン</t>
    </rPh>
    <rPh sb="2" eb="4">
      <t>ダンシ</t>
    </rPh>
    <rPh sb="7" eb="8">
      <t>フク</t>
    </rPh>
    <phoneticPr fontId="6"/>
  </si>
  <si>
    <t>一般女子シニア複</t>
    <rPh sb="0" eb="2">
      <t>イッパン</t>
    </rPh>
    <rPh sb="2" eb="4">
      <t>ジョシ</t>
    </rPh>
    <rPh sb="7" eb="8">
      <t>フク</t>
    </rPh>
    <phoneticPr fontId="6"/>
  </si>
  <si>
    <t>一般混合シニア複</t>
    <rPh sb="0" eb="2">
      <t>イッパン</t>
    </rPh>
    <rPh sb="2" eb="4">
      <t>コンゴウ</t>
    </rPh>
    <rPh sb="7" eb="8">
      <t>フク</t>
    </rPh>
    <phoneticPr fontId="6"/>
  </si>
  <si>
    <t>一般男子シングルス</t>
    <rPh sb="0" eb="2">
      <t>イッパン</t>
    </rPh>
    <rPh sb="2" eb="4">
      <t>ダンシ</t>
    </rPh>
    <phoneticPr fontId="6"/>
  </si>
  <si>
    <t>一般女子シングルス</t>
    <rPh sb="0" eb="2">
      <t>イッパン</t>
    </rPh>
    <rPh sb="2" eb="4">
      <t>ジョシ</t>
    </rPh>
    <phoneticPr fontId="6"/>
  </si>
  <si>
    <t>教職員複</t>
    <rPh sb="0" eb="3">
      <t>キョウショクイン</t>
    </rPh>
    <rPh sb="3" eb="4">
      <t>フク</t>
    </rPh>
    <phoneticPr fontId="6"/>
  </si>
  <si>
    <t>一般男子ダブルス</t>
    <rPh sb="0" eb="2">
      <t>イッパン</t>
    </rPh>
    <rPh sb="2" eb="4">
      <t>ダンシ</t>
    </rPh>
    <phoneticPr fontId="6"/>
  </si>
  <si>
    <t>第６３回姫路秋季バドミントン大会</t>
    <phoneticPr fontId="6"/>
  </si>
  <si>
    <t>一般ダブルス申込書</t>
    <rPh sb="0" eb="2">
      <t>イッパン</t>
    </rPh>
    <rPh sb="6" eb="9">
      <t>モウシコミショ</t>
    </rPh>
    <phoneticPr fontId="6"/>
  </si>
  <si>
    <t>※メールアドレスは手入力せず、必ずメールソフトからコピー＆貼り付けしてください。</t>
    <rPh sb="9" eb="12">
      <t>テニュウリョク</t>
    </rPh>
    <rPh sb="15" eb="16">
      <t>カナラ</t>
    </rPh>
    <rPh sb="29" eb="30">
      <t>ハ</t>
    </rPh>
    <rPh sb="31" eb="32">
      <t>ツ</t>
    </rPh>
    <phoneticPr fontId="6"/>
  </si>
  <si>
    <t>　メールアドレスが誤っている場合、事前のプログラムデータ送付が届きません。</t>
    <rPh sb="9" eb="10">
      <t>アヤマ</t>
    </rPh>
    <rPh sb="14" eb="16">
      <t>バアイ</t>
    </rPh>
    <rPh sb="17" eb="19">
      <t>ジゼン</t>
    </rPh>
    <rPh sb="28" eb="30">
      <t>ソウフ</t>
    </rPh>
    <rPh sb="31" eb="32">
      <t>トド</t>
    </rPh>
    <phoneticPr fontId="6"/>
  </si>
  <si>
    <t>ノースキャッスル</t>
  </si>
  <si>
    <t>ASTER</t>
  </si>
  <si>
    <t>バドミン</t>
  </si>
  <si>
    <t>高浜BC</t>
  </si>
  <si>
    <t>c-style</t>
  </si>
  <si>
    <t>日ノ本学園高校</t>
  </si>
  <si>
    <t>スポ館教室</t>
  </si>
  <si>
    <t>姫路ハネツキ</t>
  </si>
  <si>
    <t>TEAM　TENKEN</t>
  </si>
  <si>
    <t>SUGIHARA　B.C</t>
  </si>
  <si>
    <t>タキロンB.C</t>
  </si>
  <si>
    <t>龍桜会</t>
  </si>
  <si>
    <t>ピンクパンサー</t>
  </si>
  <si>
    <t>やまかい</t>
  </si>
  <si>
    <t>日本触媒</t>
  </si>
  <si>
    <t>マジ漢字</t>
  </si>
  <si>
    <t>妹尾BC</t>
  </si>
  <si>
    <t>高校生混合ペア*</t>
    <rPh sb="0" eb="3">
      <t>コウコウセイ</t>
    </rPh>
    <rPh sb="3" eb="5">
      <t>コンゴウ</t>
    </rPh>
    <phoneticPr fontId="6"/>
  </si>
  <si>
    <t>高校生男子ペア*</t>
    <rPh sb="0" eb="3">
      <t>コウコウセイ</t>
    </rPh>
    <rPh sb="3" eb="5">
      <t>ダンシ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</si>
</sst>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1" formatCode="_ * #,##0_ ;_ * \-#,##0_ ;_ * &quot;-&quot;_ ;_ @_ "/>
  </numFmts>
  <fonts count="35">
    <font>
      <sz val="11"/>
      <name val="ＭＳ Ｐゴシック"/>
      <family val="3"/>
      <charset val="128"/>
    </font>
    <font>
      <sz val="9"/>
      <color theme="1"/>
      <name val="メイリオ"/>
      <family val="2"/>
      <charset val="128"/>
    </font>
    <font>
      <sz val="9"/>
      <color theme="1"/>
      <name val="メイリオ"/>
      <family val="2"/>
      <charset val="128"/>
    </font>
    <font>
      <sz val="9"/>
      <color theme="1"/>
      <name val="メイリオ"/>
      <family val="2"/>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scheme val="minor"/>
    </font>
    <font>
      <sz val="10"/>
      <name val="メイリオ"/>
      <family val="3"/>
      <charset val="128"/>
    </font>
    <font>
      <sz val="16"/>
      <name val="メイリオ"/>
      <family val="3"/>
      <charset val="128"/>
    </font>
    <font>
      <sz val="11"/>
      <name val="メイリオ"/>
      <family val="3"/>
      <charset val="128"/>
    </font>
    <font>
      <sz val="9"/>
      <name val="メイリオ"/>
      <family val="3"/>
      <charset val="128"/>
    </font>
    <font>
      <b/>
      <sz val="16"/>
      <name val="メイリオ"/>
      <family val="3"/>
      <charset val="128"/>
    </font>
    <font>
      <sz val="14"/>
      <name val="メイリオ"/>
      <family val="3"/>
      <charset val="128"/>
    </font>
    <font>
      <sz val="12"/>
      <name val="メイリオ"/>
      <family val="3"/>
      <charset val="128"/>
    </font>
    <font>
      <b/>
      <sz val="11"/>
      <name val="メイリオ"/>
      <family val="3"/>
      <charset val="128"/>
    </font>
    <font>
      <b/>
      <u/>
      <sz val="11"/>
      <name val="メイリオ"/>
      <family val="3"/>
      <charset val="128"/>
    </font>
    <font>
      <sz val="9"/>
      <color theme="0"/>
      <name val="メイリオ"/>
      <family val="3"/>
      <charset val="128"/>
    </font>
    <font>
      <sz val="10"/>
      <color theme="0"/>
      <name val="メイリオ"/>
      <family val="3"/>
      <charset val="128"/>
    </font>
    <font>
      <sz val="12"/>
      <color theme="0"/>
      <name val="メイリオ"/>
      <family val="3"/>
      <charset val="128"/>
    </font>
    <font>
      <sz val="16"/>
      <color rgb="FFFF0000"/>
      <name val="メイリオ"/>
      <family val="3"/>
      <charset val="128"/>
    </font>
    <font>
      <b/>
      <sz val="11"/>
      <color rgb="FFFF0000"/>
      <name val="メイリオ"/>
      <family val="3"/>
      <charset val="128"/>
    </font>
    <font>
      <sz val="11"/>
      <color rgb="FFFF0000"/>
      <name val="メイリオ"/>
      <family val="3"/>
      <charset val="128"/>
    </font>
    <font>
      <sz val="10"/>
      <color rgb="FFFF0000"/>
      <name val="メイリオ"/>
      <family val="3"/>
      <charset val="128"/>
    </font>
    <font>
      <sz val="12"/>
      <color rgb="FFFF0000"/>
      <name val="メイリオ"/>
      <family val="3"/>
      <charset val="128"/>
    </font>
    <font>
      <sz val="12"/>
      <color theme="1"/>
      <name val="メイリオ"/>
      <family val="2"/>
      <charset val="128"/>
    </font>
    <font>
      <sz val="6"/>
      <name val="メイリオ"/>
      <family val="2"/>
      <charset val="128"/>
    </font>
    <font>
      <sz val="12"/>
      <color theme="1"/>
      <name val="メイリオ"/>
      <family val="3"/>
      <charset val="128"/>
    </font>
    <font>
      <sz val="11"/>
      <color theme="1"/>
      <name val="メイリオ"/>
      <family val="3"/>
      <charset val="128"/>
    </font>
    <font>
      <b/>
      <u/>
      <sz val="12"/>
      <color theme="1"/>
      <name val="メイリオ"/>
      <family val="3"/>
      <charset val="128"/>
    </font>
    <font>
      <sz val="6"/>
      <name val="ＭＳ Ｐゴシック"/>
      <family val="2"/>
      <charset val="128"/>
      <scheme val="minor"/>
    </font>
    <font>
      <sz val="10"/>
      <color theme="1"/>
      <name val="メイリオ"/>
      <family val="3"/>
      <charset val="128"/>
    </font>
    <font>
      <sz val="9"/>
      <color rgb="FFFF0000"/>
      <name val="メイリオ"/>
      <family val="3"/>
      <charset val="128"/>
    </font>
    <font>
      <sz val="16"/>
      <color rgb="FF0000FF"/>
      <name val="メイリオ"/>
      <family val="3"/>
      <charset val="128"/>
    </font>
    <font>
      <sz val="12"/>
      <color rgb="FF0000FF"/>
      <name val="メイリオ"/>
      <family val="3"/>
      <charset val="128"/>
    </font>
  </fonts>
  <fills count="10">
    <fill>
      <patternFill patternType="none"/>
    </fill>
    <fill>
      <patternFill patternType="gray125"/>
    </fill>
    <fill>
      <patternFill patternType="solid">
        <fgColor indexed="42"/>
        <bgColor indexed="64"/>
      </patternFill>
    </fill>
    <fill>
      <patternFill patternType="solid">
        <fgColor theme="0" tint="-0.249977111117893"/>
        <bgColor indexed="64"/>
      </patternFill>
    </fill>
    <fill>
      <patternFill patternType="solid">
        <fgColor rgb="FFCCFFFF"/>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70C0"/>
        <bgColor indexed="64"/>
      </patternFill>
    </fill>
    <fill>
      <patternFill patternType="solid">
        <fgColor rgb="FFFFFFCC"/>
        <bgColor indexed="64"/>
      </patternFill>
    </fill>
    <fill>
      <patternFill patternType="solid">
        <fgColor rgb="FFFFFF0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diagonal/>
    </border>
  </borders>
  <cellStyleXfs count="14">
    <xf numFmtId="0" fontId="0" fillId="0" borderId="0">
      <alignment vertical="center"/>
    </xf>
    <xf numFmtId="0" fontId="5" fillId="0" borderId="0"/>
    <xf numFmtId="0" fontId="5" fillId="0" borderId="0">
      <alignment vertical="center"/>
    </xf>
    <xf numFmtId="0" fontId="7" fillId="0" borderId="0"/>
    <xf numFmtId="0" fontId="4" fillId="0" borderId="0">
      <alignment vertical="center"/>
    </xf>
    <xf numFmtId="0" fontId="7" fillId="0" borderId="0"/>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5" fillId="0" borderId="0"/>
    <xf numFmtId="6" fontId="5" fillId="0" borderId="0" applyFont="0" applyFill="0" applyBorder="0" applyAlignment="0" applyProtection="0">
      <alignment vertical="center"/>
    </xf>
    <xf numFmtId="38" fontId="5" fillId="0" borderId="0" applyFont="0" applyFill="0" applyBorder="0" applyAlignment="0" applyProtection="0">
      <alignment vertical="center"/>
    </xf>
    <xf numFmtId="0" fontId="1" fillId="0" borderId="0">
      <alignment vertical="center"/>
    </xf>
  </cellStyleXfs>
  <cellXfs count="124">
    <xf numFmtId="0" fontId="0" fillId="0" borderId="0" xfId="0">
      <alignment vertical="center"/>
    </xf>
    <xf numFmtId="0" fontId="8" fillId="0" borderId="0" xfId="9" applyFont="1">
      <alignment vertical="center"/>
    </xf>
    <xf numFmtId="0" fontId="9" fillId="0" borderId="2" xfId="10" applyFont="1" applyBorder="1"/>
    <xf numFmtId="0" fontId="9" fillId="4" borderId="2" xfId="10" applyFont="1" applyFill="1" applyBorder="1" applyProtection="1">
      <protection locked="0"/>
    </xf>
    <xf numFmtId="0" fontId="9" fillId="0" borderId="0" xfId="10" applyFont="1"/>
    <xf numFmtId="0" fontId="13" fillId="0" borderId="0" xfId="2" applyFont="1" applyAlignment="1">
      <alignment horizontal="left" vertical="center"/>
    </xf>
    <xf numFmtId="0" fontId="8" fillId="0" borderId="0" xfId="2" applyFont="1" applyAlignment="1">
      <alignment horizontal="left" vertical="center"/>
    </xf>
    <xf numFmtId="0" fontId="10" fillId="0" borderId="0" xfId="2" applyFont="1">
      <alignment vertical="center"/>
    </xf>
    <xf numFmtId="3" fontId="8" fillId="0" borderId="0" xfId="2" applyNumberFormat="1" applyFont="1" applyAlignment="1">
      <alignment horizontal="center" vertical="center"/>
    </xf>
    <xf numFmtId="0" fontId="9" fillId="0" borderId="0" xfId="2" applyFont="1" applyAlignment="1">
      <alignment horizontal="center" vertical="center"/>
    </xf>
    <xf numFmtId="0" fontId="10" fillId="0" borderId="0" xfId="2" applyFont="1" applyAlignment="1">
      <alignment horizontal="right" vertical="center"/>
    </xf>
    <xf numFmtId="0" fontId="10" fillId="0" borderId="0" xfId="2" applyFont="1" applyAlignment="1">
      <alignment horizontal="center" vertical="center"/>
    </xf>
    <xf numFmtId="3" fontId="8" fillId="0" borderId="0" xfId="2" applyNumberFormat="1" applyFont="1" applyAlignment="1">
      <alignment horizontal="right" vertical="center"/>
    </xf>
    <xf numFmtId="41" fontId="8" fillId="0" borderId="0" xfId="2" applyNumberFormat="1" applyFont="1">
      <alignment vertical="center"/>
    </xf>
    <xf numFmtId="0" fontId="8" fillId="0" borderId="0" xfId="2" applyFont="1">
      <alignment vertical="center"/>
    </xf>
    <xf numFmtId="0" fontId="14" fillId="0" borderId="0" xfId="2" applyFont="1">
      <alignment vertical="center"/>
    </xf>
    <xf numFmtId="3" fontId="10" fillId="0" borderId="0" xfId="2" applyNumberFormat="1" applyFont="1" applyAlignment="1">
      <alignment horizontal="center" vertical="center"/>
    </xf>
    <xf numFmtId="41" fontId="10" fillId="0" borderId="0" xfId="2" applyNumberFormat="1" applyFont="1">
      <alignment vertical="center"/>
    </xf>
    <xf numFmtId="0" fontId="8" fillId="0" borderId="0" xfId="2" applyFont="1" applyAlignment="1">
      <alignment horizontal="right" vertical="center"/>
    </xf>
    <xf numFmtId="0" fontId="10" fillId="0" borderId="0" xfId="1" applyFont="1"/>
    <xf numFmtId="0" fontId="14" fillId="0" borderId="0" xfId="0" applyFont="1">
      <alignment vertical="center"/>
    </xf>
    <xf numFmtId="0" fontId="11" fillId="0" borderId="0" xfId="0" applyFont="1">
      <alignment vertical="center"/>
    </xf>
    <xf numFmtId="0" fontId="10" fillId="0" borderId="0" xfId="0" applyFont="1" applyAlignment="1">
      <alignment horizontal="right" vertical="center"/>
    </xf>
    <xf numFmtId="0" fontId="8" fillId="3" borderId="2" xfId="0" applyFont="1" applyFill="1" applyBorder="1">
      <alignment vertical="center"/>
    </xf>
    <xf numFmtId="0" fontId="8" fillId="3" borderId="2" xfId="0" applyFont="1" applyFill="1" applyBorder="1" applyAlignment="1">
      <alignment horizontal="center" vertical="center"/>
    </xf>
    <xf numFmtId="0" fontId="8" fillId="4" borderId="3" xfId="0" applyFont="1" applyFill="1" applyBorder="1" applyProtection="1">
      <alignment vertical="center"/>
      <protection locked="0"/>
    </xf>
    <xf numFmtId="0" fontId="8" fillId="4" borderId="3" xfId="0" applyFont="1" applyFill="1" applyBorder="1" applyAlignment="1" applyProtection="1">
      <alignment horizontal="center" vertical="center"/>
      <protection locked="0"/>
    </xf>
    <xf numFmtId="0" fontId="8" fillId="4" borderId="4" xfId="0" applyFont="1" applyFill="1" applyBorder="1" applyProtection="1">
      <alignment vertical="center"/>
      <protection locked="0"/>
    </xf>
    <xf numFmtId="0" fontId="8" fillId="4" borderId="4" xfId="0" applyFont="1" applyFill="1" applyBorder="1" applyAlignment="1" applyProtection="1">
      <alignment horizontal="center" vertical="center"/>
      <protection locked="0"/>
    </xf>
    <xf numFmtId="0" fontId="8" fillId="0" borderId="3" xfId="0" applyFont="1" applyBorder="1">
      <alignment vertical="center"/>
    </xf>
    <xf numFmtId="0" fontId="17" fillId="7" borderId="2"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2" xfId="0" applyFont="1" applyFill="1" applyBorder="1">
      <alignment vertical="center"/>
    </xf>
    <xf numFmtId="0" fontId="18" fillId="7" borderId="2" xfId="0" applyFont="1" applyFill="1" applyBorder="1" applyAlignment="1">
      <alignment horizontal="center" vertical="center"/>
    </xf>
    <xf numFmtId="0" fontId="10" fillId="0" borderId="0" xfId="1" applyFont="1" applyAlignment="1">
      <alignment horizontal="left" indent="1"/>
    </xf>
    <xf numFmtId="0" fontId="18" fillId="7" borderId="2" xfId="2" applyFont="1" applyFill="1" applyBorder="1" applyAlignment="1">
      <alignment horizontal="center" vertical="center"/>
    </xf>
    <xf numFmtId="3" fontId="18" fillId="7" borderId="2" xfId="2" applyNumberFormat="1" applyFont="1" applyFill="1" applyBorder="1" applyAlignment="1">
      <alignment horizontal="center" vertical="center"/>
    </xf>
    <xf numFmtId="0" fontId="8" fillId="4" borderId="2" xfId="2" applyFont="1" applyFill="1" applyBorder="1" applyProtection="1">
      <alignment vertical="center"/>
      <protection locked="0"/>
    </xf>
    <xf numFmtId="0" fontId="8" fillId="4" borderId="2" xfId="2" applyFont="1" applyFill="1" applyBorder="1" applyAlignment="1" applyProtection="1">
      <alignment horizontal="center" vertical="center" wrapText="1"/>
      <protection locked="0"/>
    </xf>
    <xf numFmtId="3" fontId="8" fillId="4" borderId="2" xfId="2" applyNumberFormat="1" applyFont="1" applyFill="1" applyBorder="1" applyAlignment="1" applyProtection="1">
      <alignment horizontal="center" vertical="center"/>
      <protection locked="0"/>
    </xf>
    <xf numFmtId="0" fontId="8" fillId="5" borderId="2" xfId="2" applyFont="1" applyFill="1" applyBorder="1" applyAlignment="1">
      <alignment vertical="center" wrapText="1"/>
    </xf>
    <xf numFmtId="0" fontId="8" fillId="5" borderId="2" xfId="2" applyFont="1" applyFill="1" applyBorder="1" applyAlignment="1">
      <alignment horizontal="center" vertical="center" wrapText="1"/>
    </xf>
    <xf numFmtId="3" fontId="8" fillId="5" borderId="2" xfId="2" applyNumberFormat="1" applyFont="1" applyFill="1" applyBorder="1" applyAlignment="1">
      <alignment horizontal="center" vertical="center"/>
    </xf>
    <xf numFmtId="0" fontId="10" fillId="0" borderId="0" xfId="1" applyFont="1" applyAlignment="1">
      <alignment horizontal="left" indent="6"/>
    </xf>
    <xf numFmtId="0" fontId="8" fillId="0" borderId="0" xfId="0" applyFont="1">
      <alignment vertical="center"/>
    </xf>
    <xf numFmtId="41" fontId="8" fillId="4" borderId="1" xfId="2" applyNumberFormat="1" applyFont="1" applyFill="1" applyBorder="1" applyProtection="1">
      <alignment vertical="center"/>
      <protection locked="0"/>
    </xf>
    <xf numFmtId="0" fontId="14" fillId="0" borderId="0" xfId="10" applyFont="1"/>
    <xf numFmtId="0" fontId="14" fillId="0" borderId="2" xfId="10" applyFont="1" applyBorder="1"/>
    <xf numFmtId="0" fontId="19" fillId="7" borderId="2" xfId="10" applyFont="1" applyFill="1" applyBorder="1"/>
    <xf numFmtId="38" fontId="14" fillId="0" borderId="2" xfId="12" applyFont="1" applyBorder="1" applyAlignment="1"/>
    <xf numFmtId="0" fontId="18" fillId="7" borderId="2" xfId="10" applyFont="1" applyFill="1" applyBorder="1"/>
    <xf numFmtId="6" fontId="14" fillId="0" borderId="2" xfId="11" applyFont="1" applyBorder="1" applyAlignment="1"/>
    <xf numFmtId="0" fontId="14" fillId="4" borderId="2" xfId="10" applyFont="1" applyFill="1" applyBorder="1" applyProtection="1">
      <protection locked="0"/>
    </xf>
    <xf numFmtId="0" fontId="20" fillId="0" borderId="0" xfId="10" applyFont="1"/>
    <xf numFmtId="0" fontId="19" fillId="7" borderId="2" xfId="10" applyFont="1" applyFill="1" applyBorder="1" applyAlignment="1">
      <alignment horizontal="center"/>
    </xf>
    <xf numFmtId="0" fontId="18" fillId="7" borderId="2" xfId="2" applyFont="1" applyFill="1" applyBorder="1">
      <alignment vertical="center"/>
    </xf>
    <xf numFmtId="3" fontId="18" fillId="7" borderId="2" xfId="2" applyNumberFormat="1" applyFont="1" applyFill="1" applyBorder="1">
      <alignment vertical="center"/>
    </xf>
    <xf numFmtId="0" fontId="21" fillId="0" borderId="0" xfId="1" applyFont="1" applyAlignment="1">
      <alignment horizontal="left" indent="1"/>
    </xf>
    <xf numFmtId="0" fontId="21" fillId="0" borderId="0" xfId="1" applyFont="1" applyAlignment="1">
      <alignment horizontal="left" indent="2"/>
    </xf>
    <xf numFmtId="0" fontId="23" fillId="0" borderId="0" xfId="0" applyFont="1">
      <alignment vertical="center"/>
    </xf>
    <xf numFmtId="0" fontId="21" fillId="0" borderId="0" xfId="0" applyFont="1" applyAlignment="1"/>
    <xf numFmtId="0" fontId="14" fillId="0" borderId="0" xfId="10" applyFont="1" applyAlignment="1">
      <alignment horizontal="right"/>
    </xf>
    <xf numFmtId="0" fontId="25" fillId="0" borderId="0" xfId="13" applyFont="1">
      <alignment vertical="center"/>
    </xf>
    <xf numFmtId="0" fontId="27" fillId="0" borderId="0" xfId="13" applyFont="1">
      <alignment vertical="center"/>
    </xf>
    <xf numFmtId="0" fontId="27" fillId="3" borderId="2" xfId="13" applyFont="1" applyFill="1" applyBorder="1">
      <alignment vertical="center"/>
    </xf>
    <xf numFmtId="0" fontId="27" fillId="4" borderId="2" xfId="13" applyFont="1" applyFill="1" applyBorder="1" applyProtection="1">
      <alignment vertical="center"/>
      <protection locked="0"/>
    </xf>
    <xf numFmtId="0" fontId="27" fillId="0" borderId="0" xfId="0" applyFont="1">
      <alignment vertical="center"/>
    </xf>
    <xf numFmtId="0" fontId="27" fillId="4" borderId="2" xfId="13" applyFont="1" applyFill="1" applyBorder="1" applyAlignment="1" applyProtection="1">
      <alignment vertical="center" shrinkToFit="1"/>
      <protection locked="0"/>
    </xf>
    <xf numFmtId="0" fontId="28" fillId="0" borderId="0" xfId="6" applyFont="1">
      <alignment vertical="center"/>
    </xf>
    <xf numFmtId="0" fontId="31" fillId="0" borderId="10" xfId="6" applyFont="1" applyBorder="1">
      <alignment vertical="center"/>
    </xf>
    <xf numFmtId="0" fontId="31" fillId="0" borderId="2" xfId="6" applyFont="1" applyBorder="1" applyAlignment="1">
      <alignment horizontal="center" vertical="center"/>
    </xf>
    <xf numFmtId="0" fontId="31" fillId="0" borderId="11" xfId="6" applyFont="1" applyBorder="1" applyAlignment="1">
      <alignment horizontal="center" vertical="center"/>
    </xf>
    <xf numFmtId="0" fontId="31" fillId="0" borderId="12" xfId="6" applyFont="1" applyBorder="1" applyAlignment="1">
      <alignment horizontal="center" vertical="center"/>
    </xf>
    <xf numFmtId="0" fontId="31" fillId="0" borderId="0" xfId="6" applyFont="1">
      <alignment vertical="center"/>
    </xf>
    <xf numFmtId="0" fontId="31" fillId="5" borderId="10" xfId="6" applyFont="1" applyFill="1" applyBorder="1" applyAlignment="1">
      <alignment horizontal="center" vertical="center"/>
    </xf>
    <xf numFmtId="0" fontId="31" fillId="5" borderId="2" xfId="6" applyFont="1" applyFill="1" applyBorder="1" applyAlignment="1">
      <alignment horizontal="center" vertical="center"/>
    </xf>
    <xf numFmtId="0" fontId="31" fillId="5" borderId="11" xfId="6" applyFont="1" applyFill="1" applyBorder="1" applyAlignment="1">
      <alignment horizontal="center" vertical="center"/>
    </xf>
    <xf numFmtId="14" fontId="31" fillId="5" borderId="2" xfId="6" applyNumberFormat="1" applyFont="1" applyFill="1" applyBorder="1" applyAlignment="1">
      <alignment horizontal="center" vertical="center"/>
    </xf>
    <xf numFmtId="0" fontId="31" fillId="5" borderId="12" xfId="6" applyFont="1" applyFill="1" applyBorder="1" applyAlignment="1">
      <alignment horizontal="left" vertical="center"/>
    </xf>
    <xf numFmtId="0" fontId="31" fillId="0" borderId="13" xfId="6" applyFont="1" applyBorder="1" applyAlignment="1">
      <alignment horizontal="center" vertical="center"/>
    </xf>
    <xf numFmtId="0" fontId="31" fillId="4" borderId="2" xfId="6" applyFont="1" applyFill="1" applyBorder="1" applyAlignment="1" applyProtection="1">
      <alignment horizontal="center" vertical="center" shrinkToFit="1"/>
      <protection locked="0"/>
    </xf>
    <xf numFmtId="0" fontId="31" fillId="4" borderId="2" xfId="6" applyFont="1" applyFill="1" applyBorder="1" applyAlignment="1" applyProtection="1">
      <alignment horizontal="center" vertical="center"/>
      <protection locked="0"/>
    </xf>
    <xf numFmtId="14" fontId="31" fillId="4" borderId="2" xfId="6" applyNumberFormat="1" applyFont="1" applyFill="1" applyBorder="1" applyProtection="1">
      <alignment vertical="center"/>
      <protection locked="0"/>
    </xf>
    <xf numFmtId="0" fontId="31" fillId="4" borderId="14" xfId="6" applyFont="1" applyFill="1" applyBorder="1" applyAlignment="1" applyProtection="1">
      <alignment horizontal="left" vertical="center"/>
      <protection locked="0"/>
    </xf>
    <xf numFmtId="0" fontId="31" fillId="0" borderId="15" xfId="6" applyFont="1" applyBorder="1" applyAlignment="1">
      <alignment horizontal="center" vertical="center"/>
    </xf>
    <xf numFmtId="0" fontId="31" fillId="4" borderId="16" xfId="6" applyFont="1" applyFill="1" applyBorder="1" applyAlignment="1" applyProtection="1">
      <alignment horizontal="center" vertical="center" shrinkToFit="1"/>
      <protection locked="0"/>
    </xf>
    <xf numFmtId="0" fontId="31" fillId="4" borderId="16" xfId="6" applyFont="1" applyFill="1" applyBorder="1" applyAlignment="1" applyProtection="1">
      <alignment horizontal="center" vertical="center"/>
      <protection locked="0"/>
    </xf>
    <xf numFmtId="14" fontId="31" fillId="4" borderId="16" xfId="6" applyNumberFormat="1" applyFont="1" applyFill="1" applyBorder="1" applyProtection="1">
      <alignment vertical="center"/>
      <protection locked="0"/>
    </xf>
    <xf numFmtId="0" fontId="31" fillId="4" borderId="17" xfId="6" applyFont="1" applyFill="1" applyBorder="1" applyAlignment="1" applyProtection="1">
      <alignment horizontal="left" vertical="center"/>
      <protection locked="0"/>
    </xf>
    <xf numFmtId="0" fontId="10" fillId="0" borderId="0" xfId="6" applyFont="1">
      <alignment vertical="center"/>
    </xf>
    <xf numFmtId="0" fontId="32" fillId="0" borderId="0" xfId="6" applyFont="1">
      <alignment vertical="center"/>
    </xf>
    <xf numFmtId="0" fontId="18" fillId="7" borderId="2" xfId="0" applyFont="1" applyFill="1" applyBorder="1" applyAlignment="1">
      <alignment vertical="center" wrapText="1"/>
    </xf>
    <xf numFmtId="0" fontId="24" fillId="0" borderId="0" xfId="13" applyFont="1">
      <alignment vertical="center"/>
    </xf>
    <xf numFmtId="0" fontId="27" fillId="8" borderId="2" xfId="13" applyFont="1" applyFill="1" applyBorder="1" applyAlignment="1" applyProtection="1">
      <alignment vertical="center" shrinkToFit="1"/>
      <protection locked="0"/>
    </xf>
    <xf numFmtId="0" fontId="11" fillId="0" borderId="2" xfId="0" applyFont="1" applyBorder="1" applyAlignment="1">
      <alignment horizontal="center" vertical="center"/>
    </xf>
    <xf numFmtId="0" fontId="8" fillId="4" borderId="2" xfId="0"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8" fillId="0" borderId="2" xfId="0" applyFont="1" applyBorder="1">
      <alignment vertical="center"/>
    </xf>
    <xf numFmtId="0" fontId="8" fillId="4" borderId="2" xfId="0" applyFont="1" applyFill="1" applyBorder="1" applyProtection="1">
      <alignment vertical="center"/>
      <protection locked="0"/>
    </xf>
    <xf numFmtId="0" fontId="8" fillId="4" borderId="18" xfId="0" applyFont="1" applyFill="1" applyBorder="1" applyAlignment="1" applyProtection="1">
      <alignment horizontal="center" vertical="center"/>
      <protection locked="0"/>
    </xf>
    <xf numFmtId="0" fontId="11" fillId="0" borderId="18" xfId="0" applyFont="1" applyBorder="1" applyAlignment="1">
      <alignment horizontal="center" vertical="center"/>
    </xf>
    <xf numFmtId="0" fontId="27" fillId="8" borderId="2" xfId="13" applyFont="1" applyFill="1" applyBorder="1" applyProtection="1">
      <alignment vertical="center"/>
      <protection locked="0"/>
    </xf>
    <xf numFmtId="0" fontId="14" fillId="4" borderId="2" xfId="10" applyFont="1" applyFill="1" applyBorder="1" applyAlignment="1">
      <alignment horizontal="left" indent="1"/>
    </xf>
    <xf numFmtId="0" fontId="24" fillId="0" borderId="0" xfId="10" applyFont="1"/>
    <xf numFmtId="0" fontId="29" fillId="0" borderId="0" xfId="6" applyFont="1" applyAlignment="1">
      <alignment horizontal="center" vertical="center"/>
    </xf>
    <xf numFmtId="0" fontId="28" fillId="0" borderId="5" xfId="6" applyFont="1" applyBorder="1" applyAlignment="1">
      <alignment horizontal="center" vertical="center"/>
    </xf>
    <xf numFmtId="0" fontId="28" fillId="0" borderId="6" xfId="6" applyFont="1" applyBorder="1" applyAlignment="1">
      <alignment horizontal="center" vertical="center"/>
    </xf>
    <xf numFmtId="0" fontId="28" fillId="0" borderId="7" xfId="6" applyFont="1" applyBorder="1" applyAlignment="1">
      <alignment horizontal="center" vertical="center"/>
    </xf>
    <xf numFmtId="0" fontId="28" fillId="6" borderId="8" xfId="6" applyFont="1" applyFill="1" applyBorder="1" applyAlignment="1">
      <alignment horizontal="left" vertical="center"/>
    </xf>
    <xf numFmtId="0" fontId="28" fillId="6" borderId="6" xfId="6" applyFont="1" applyFill="1" applyBorder="1" applyAlignment="1">
      <alignment horizontal="left" vertical="center"/>
    </xf>
    <xf numFmtId="0" fontId="28" fillId="6" borderId="9" xfId="6" applyFont="1" applyFill="1" applyBorder="1" applyAlignment="1">
      <alignment horizontal="left" vertical="center"/>
    </xf>
    <xf numFmtId="0" fontId="11" fillId="0" borderId="2" xfId="0" applyFont="1" applyBorder="1" applyAlignment="1">
      <alignment horizontal="center" vertical="center"/>
    </xf>
    <xf numFmtId="0" fontId="8" fillId="4" borderId="2" xfId="0"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10" fillId="6" borderId="0" xfId="0" applyFont="1" applyFill="1" applyAlignment="1">
      <alignment horizontal="left" vertical="center"/>
    </xf>
    <xf numFmtId="0" fontId="8" fillId="3" borderId="2" xfId="0" applyFont="1" applyFill="1" applyBorder="1" applyAlignment="1">
      <alignment horizontal="center" vertical="center"/>
    </xf>
    <xf numFmtId="0" fontId="14" fillId="2" borderId="1" xfId="2" applyFont="1" applyFill="1" applyBorder="1" applyAlignment="1">
      <alignment horizontal="center" vertical="center"/>
    </xf>
    <xf numFmtId="0" fontId="12" fillId="0" borderId="0" xfId="2" applyFont="1" applyAlignment="1">
      <alignment horizontal="center" vertical="center"/>
    </xf>
    <xf numFmtId="0" fontId="13" fillId="0" borderId="0" xfId="2" applyFont="1" applyAlignment="1">
      <alignment horizontal="left" vertical="center"/>
    </xf>
    <xf numFmtId="0" fontId="8" fillId="0" borderId="0" xfId="2" applyFont="1" applyAlignment="1">
      <alignment horizontal="left" vertical="center"/>
    </xf>
    <xf numFmtId="0" fontId="33" fillId="0" borderId="0" xfId="10" applyFont="1"/>
    <xf numFmtId="0" fontId="34" fillId="0" borderId="0" xfId="10" applyFont="1"/>
    <xf numFmtId="0" fontId="24" fillId="9" borderId="0" xfId="10" applyFont="1" applyFill="1" applyAlignment="1">
      <alignment horizontal="right"/>
    </xf>
    <xf numFmtId="6" fontId="24" fillId="9" borderId="0" xfId="11" applyFont="1" applyFill="1" applyAlignment="1"/>
  </cellXfs>
  <cellStyles count="14">
    <cellStyle name="桁区切り" xfId="12" builtinId="6"/>
    <cellStyle name="通貨" xfId="11" builtinId="7"/>
    <cellStyle name="標準" xfId="0" builtinId="0"/>
    <cellStyle name="標準 2" xfId="1" xr:uid="{00000000-0005-0000-0000-000003000000}"/>
    <cellStyle name="標準 2 2" xfId="4" xr:uid="{00000000-0005-0000-0000-000004000000}"/>
    <cellStyle name="標準 3" xfId="3" xr:uid="{00000000-0005-0000-0000-000005000000}"/>
    <cellStyle name="標準 3 2" xfId="6" xr:uid="{00000000-0005-0000-0000-000006000000}"/>
    <cellStyle name="標準 4" xfId="5" xr:uid="{00000000-0005-0000-0000-000007000000}"/>
    <cellStyle name="標準 4 2" xfId="9" xr:uid="{00000000-0005-0000-0000-000008000000}"/>
    <cellStyle name="標準 5" xfId="7" xr:uid="{00000000-0005-0000-0000-000009000000}"/>
    <cellStyle name="標準 6" xfId="8" xr:uid="{00000000-0005-0000-0000-00000A000000}"/>
    <cellStyle name="標準 6 2" xfId="13" xr:uid="{41D4EADF-8D7F-4619-89BE-DCF3F7C3E0D9}"/>
    <cellStyle name="標準 7" xfId="10" xr:uid="{00000000-0005-0000-0000-00000B000000}"/>
    <cellStyle name="標準_近畿社会人クラブ選手権申込書2007～" xfId="2" xr:uid="{00000000-0005-0000-0000-00000C000000}"/>
  </cellStyles>
  <dxfs count="0"/>
  <tableStyles count="0" defaultTableStyle="TableStyleMedium9" defaultPivotStyle="PivotStyleLight16"/>
  <colors>
    <mruColors>
      <color rgb="FF0000FF"/>
      <color rgb="FFCCFF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L68"/>
  <sheetViews>
    <sheetView showGridLines="0" tabSelected="1" zoomScaleNormal="100" zoomScaleSheetLayoutView="100" workbookViewId="0">
      <selection activeCell="B1" sqref="B1"/>
    </sheetView>
  </sheetViews>
  <sheetFormatPr defaultRowHeight="19.5"/>
  <cols>
    <col min="1" max="1" width="12.875" style="46" customWidth="1"/>
    <col min="2" max="2" width="36.375" style="46" customWidth="1"/>
    <col min="3" max="4" width="9" style="46"/>
    <col min="5" max="5" width="11.375" style="46" bestFit="1" customWidth="1"/>
    <col min="6" max="6" width="9" style="46"/>
    <col min="7" max="9" width="9" style="46" customWidth="1"/>
    <col min="10" max="10" width="9" style="46"/>
    <col min="11" max="11" width="6.375" style="46" bestFit="1" customWidth="1"/>
    <col min="12" max="12" width="26.375" style="46" bestFit="1" customWidth="1"/>
    <col min="13" max="16384" width="9" style="46"/>
  </cols>
  <sheetData>
    <row r="1" spans="1:12" s="4" customFormat="1" ht="24.75">
      <c r="A1" s="2" t="s">
        <v>9</v>
      </c>
      <c r="B1" s="3"/>
      <c r="D1" s="4" t="s">
        <v>210</v>
      </c>
      <c r="K1" s="46"/>
      <c r="L1" s="46"/>
    </row>
    <row r="2" spans="1:12" s="4" customFormat="1" ht="24.75">
      <c r="K2" s="48" t="s">
        <v>129</v>
      </c>
      <c r="L2" s="48" t="s">
        <v>157</v>
      </c>
    </row>
    <row r="3" spans="1:12" s="4" customFormat="1" ht="24.75">
      <c r="A3" s="53" t="s">
        <v>164</v>
      </c>
      <c r="K3" s="47">
        <v>1</v>
      </c>
      <c r="L3" s="47" t="s">
        <v>133</v>
      </c>
    </row>
    <row r="4" spans="1:12" s="4" customFormat="1" ht="24.75">
      <c r="A4" s="120" t="s">
        <v>163</v>
      </c>
      <c r="K4" s="47">
        <v>2</v>
      </c>
      <c r="L4" s="47" t="s">
        <v>144</v>
      </c>
    </row>
    <row r="5" spans="1:12">
      <c r="K5" s="47">
        <v>3</v>
      </c>
      <c r="L5" s="47" t="s">
        <v>134</v>
      </c>
    </row>
    <row r="6" spans="1:12">
      <c r="K6" s="47">
        <v>4</v>
      </c>
      <c r="L6" s="47" t="s">
        <v>132</v>
      </c>
    </row>
    <row r="7" spans="1:12">
      <c r="A7" s="61" t="s">
        <v>104</v>
      </c>
      <c r="B7" s="52"/>
      <c r="K7" s="47">
        <v>5</v>
      </c>
      <c r="L7" s="47" t="s">
        <v>139</v>
      </c>
    </row>
    <row r="8" spans="1:12">
      <c r="A8" s="61" t="s">
        <v>105</v>
      </c>
      <c r="B8" s="52"/>
      <c r="K8" s="47">
        <v>6</v>
      </c>
      <c r="L8" s="47" t="s">
        <v>148</v>
      </c>
    </row>
    <row r="9" spans="1:12">
      <c r="B9" s="121" t="s">
        <v>212</v>
      </c>
      <c r="K9" s="47">
        <v>7</v>
      </c>
      <c r="L9" s="47" t="s">
        <v>130</v>
      </c>
    </row>
    <row r="10" spans="1:12">
      <c r="B10" s="103" t="s">
        <v>213</v>
      </c>
      <c r="K10" s="47">
        <v>8</v>
      </c>
      <c r="L10" s="47" t="s">
        <v>138</v>
      </c>
    </row>
    <row r="11" spans="1:12">
      <c r="K11" s="47">
        <v>9</v>
      </c>
      <c r="L11" s="47" t="s">
        <v>172</v>
      </c>
    </row>
    <row r="12" spans="1:12">
      <c r="B12" s="46" t="s">
        <v>64</v>
      </c>
      <c r="K12" s="47">
        <v>10</v>
      </c>
      <c r="L12" s="47" t="s">
        <v>131</v>
      </c>
    </row>
    <row r="13" spans="1:12">
      <c r="B13" s="48" t="s">
        <v>60</v>
      </c>
      <c r="C13" s="50" t="s">
        <v>62</v>
      </c>
      <c r="D13" s="54" t="s">
        <v>61</v>
      </c>
      <c r="E13" s="54" t="s">
        <v>71</v>
      </c>
      <c r="K13" s="47">
        <v>11</v>
      </c>
      <c r="L13" s="47" t="s">
        <v>146</v>
      </c>
    </row>
    <row r="14" spans="1:12">
      <c r="B14" s="47" t="s">
        <v>209</v>
      </c>
      <c r="C14" s="47">
        <f>COUNTIF(一般複!$B$8:$B$87,"一般男子*")</f>
        <v>0</v>
      </c>
      <c r="D14" s="49">
        <v>3000</v>
      </c>
      <c r="E14" s="51">
        <f t="shared" ref="E14:E21" si="0">C14*D14</f>
        <v>0</v>
      </c>
      <c r="K14" s="47">
        <v>12</v>
      </c>
      <c r="L14" s="47" t="s">
        <v>142</v>
      </c>
    </row>
    <row r="15" spans="1:12">
      <c r="B15" s="102" t="s">
        <v>232</v>
      </c>
      <c r="C15" s="52">
        <v>0</v>
      </c>
      <c r="D15" s="49">
        <v>-500</v>
      </c>
      <c r="E15" s="51">
        <f>C15*D15</f>
        <v>0</v>
      </c>
      <c r="K15" s="47">
        <v>13</v>
      </c>
      <c r="L15" s="47" t="s">
        <v>137</v>
      </c>
    </row>
    <row r="16" spans="1:12">
      <c r="B16" s="47" t="s">
        <v>92</v>
      </c>
      <c r="C16" s="47">
        <f>COUNTIF(一般複!$B$8:$B$87,"一般女子*")</f>
        <v>0</v>
      </c>
      <c r="D16" s="49">
        <v>2500</v>
      </c>
      <c r="E16" s="51">
        <f t="shared" si="0"/>
        <v>0</v>
      </c>
      <c r="K16" s="47">
        <v>14</v>
      </c>
      <c r="L16" s="47" t="s">
        <v>147</v>
      </c>
    </row>
    <row r="17" spans="2:12">
      <c r="B17" s="47" t="s">
        <v>93</v>
      </c>
      <c r="C17" s="47">
        <f>COUNTIF(一般複!$B$8:$B$87,"一般混合*")</f>
        <v>0</v>
      </c>
      <c r="D17" s="49">
        <v>3000</v>
      </c>
      <c r="E17" s="51">
        <f t="shared" si="0"/>
        <v>0</v>
      </c>
      <c r="K17" s="47">
        <v>15</v>
      </c>
      <c r="L17" s="47" t="s">
        <v>143</v>
      </c>
    </row>
    <row r="18" spans="2:12">
      <c r="B18" s="102" t="s">
        <v>231</v>
      </c>
      <c r="C18" s="52">
        <v>0</v>
      </c>
      <c r="D18" s="49">
        <v>-500</v>
      </c>
      <c r="E18" s="51">
        <f>C18*D18</f>
        <v>0</v>
      </c>
      <c r="K18" s="47">
        <v>16</v>
      </c>
      <c r="L18" s="47" t="s">
        <v>140</v>
      </c>
    </row>
    <row r="19" spans="2:12">
      <c r="B19" s="47" t="s">
        <v>206</v>
      </c>
      <c r="C19" s="47">
        <f>COUNTIF(一般単!$B$7:$B$36,"一般男子*")</f>
        <v>0</v>
      </c>
      <c r="D19" s="49">
        <v>2000</v>
      </c>
      <c r="E19" s="51">
        <f t="shared" si="0"/>
        <v>0</v>
      </c>
      <c r="K19" s="47">
        <v>17</v>
      </c>
      <c r="L19" s="47" t="s">
        <v>135</v>
      </c>
    </row>
    <row r="20" spans="2:12">
      <c r="B20" s="47" t="s">
        <v>207</v>
      </c>
      <c r="C20" s="47">
        <f>COUNTIF(一般単!$B$7:$B$36,"一般女子*")</f>
        <v>0</v>
      </c>
      <c r="D20" s="49">
        <v>1500</v>
      </c>
      <c r="E20" s="51">
        <f t="shared" si="0"/>
        <v>0</v>
      </c>
      <c r="K20" s="47">
        <v>18</v>
      </c>
      <c r="L20" s="47" t="s">
        <v>153</v>
      </c>
    </row>
    <row r="21" spans="2:12">
      <c r="B21" s="47" t="s">
        <v>165</v>
      </c>
      <c r="C21" s="47">
        <f>COUNTA(個人登録!C7:C86)</f>
        <v>0</v>
      </c>
      <c r="D21" s="49">
        <v>300</v>
      </c>
      <c r="E21" s="51">
        <f t="shared" si="0"/>
        <v>0</v>
      </c>
      <c r="K21" s="47">
        <v>19</v>
      </c>
      <c r="L21" s="47" t="s">
        <v>136</v>
      </c>
    </row>
    <row r="22" spans="2:12">
      <c r="D22" s="122" t="s">
        <v>63</v>
      </c>
      <c r="E22" s="123">
        <f>SUM(E14:E21)</f>
        <v>0</v>
      </c>
      <c r="K22" s="47">
        <v>20</v>
      </c>
      <c r="L22" s="47" t="s">
        <v>145</v>
      </c>
    </row>
    <row r="23" spans="2:12">
      <c r="B23" s="46" t="s">
        <v>128</v>
      </c>
      <c r="K23" s="47">
        <v>21</v>
      </c>
      <c r="L23" s="47" t="s">
        <v>141</v>
      </c>
    </row>
    <row r="24" spans="2:12">
      <c r="K24" s="47">
        <v>22</v>
      </c>
      <c r="L24" s="47" t="s">
        <v>181</v>
      </c>
    </row>
    <row r="25" spans="2:12">
      <c r="K25" s="47">
        <v>23</v>
      </c>
      <c r="L25" s="47" t="s">
        <v>182</v>
      </c>
    </row>
    <row r="26" spans="2:12">
      <c r="K26" s="47">
        <v>24</v>
      </c>
      <c r="L26" s="47" t="s">
        <v>183</v>
      </c>
    </row>
    <row r="27" spans="2:12">
      <c r="K27" s="47">
        <v>25</v>
      </c>
      <c r="L27" s="47" t="s">
        <v>184</v>
      </c>
    </row>
    <row r="28" spans="2:12">
      <c r="K28" s="47">
        <v>26</v>
      </c>
      <c r="L28" s="47" t="s">
        <v>185</v>
      </c>
    </row>
    <row r="29" spans="2:12">
      <c r="K29" s="47">
        <v>27</v>
      </c>
      <c r="L29" s="47" t="s">
        <v>186</v>
      </c>
    </row>
    <row r="30" spans="2:12">
      <c r="K30" s="47">
        <v>28</v>
      </c>
      <c r="L30" s="47" t="s">
        <v>187</v>
      </c>
    </row>
    <row r="31" spans="2:12">
      <c r="K31" s="47">
        <v>29</v>
      </c>
      <c r="L31" s="47" t="s">
        <v>188</v>
      </c>
    </row>
    <row r="32" spans="2:12">
      <c r="K32" s="47">
        <v>30</v>
      </c>
      <c r="L32" s="47" t="s">
        <v>189</v>
      </c>
    </row>
    <row r="33" spans="11:12">
      <c r="K33" s="47">
        <v>31</v>
      </c>
      <c r="L33" s="47" t="s">
        <v>190</v>
      </c>
    </row>
    <row r="34" spans="11:12">
      <c r="K34" s="47">
        <v>32</v>
      </c>
      <c r="L34" s="47" t="s">
        <v>191</v>
      </c>
    </row>
    <row r="35" spans="11:12">
      <c r="K35" s="47">
        <v>33</v>
      </c>
      <c r="L35" s="47" t="s">
        <v>192</v>
      </c>
    </row>
    <row r="36" spans="11:12">
      <c r="K36" s="47">
        <v>34</v>
      </c>
      <c r="L36" s="47" t="s">
        <v>193</v>
      </c>
    </row>
    <row r="37" spans="11:12">
      <c r="K37" s="47">
        <v>35</v>
      </c>
      <c r="L37" s="47" t="s">
        <v>214</v>
      </c>
    </row>
    <row r="38" spans="11:12">
      <c r="K38" s="47">
        <v>36</v>
      </c>
      <c r="L38" s="47" t="s">
        <v>215</v>
      </c>
    </row>
    <row r="39" spans="11:12">
      <c r="K39" s="47">
        <v>37</v>
      </c>
      <c r="L39" s="47" t="s">
        <v>216</v>
      </c>
    </row>
    <row r="40" spans="11:12">
      <c r="K40" s="47">
        <v>38</v>
      </c>
      <c r="L40" s="47" t="s">
        <v>217</v>
      </c>
    </row>
    <row r="41" spans="11:12">
      <c r="K41" s="47">
        <v>39</v>
      </c>
      <c r="L41" s="47" t="s">
        <v>218</v>
      </c>
    </row>
    <row r="42" spans="11:12">
      <c r="K42" s="47">
        <v>40</v>
      </c>
      <c r="L42" s="47" t="s">
        <v>219</v>
      </c>
    </row>
    <row r="43" spans="11:12">
      <c r="K43" s="47">
        <v>41</v>
      </c>
      <c r="L43" s="47" t="s">
        <v>220</v>
      </c>
    </row>
    <row r="44" spans="11:12">
      <c r="K44" s="47">
        <v>101</v>
      </c>
      <c r="L44" s="47" t="s">
        <v>150</v>
      </c>
    </row>
    <row r="45" spans="11:12">
      <c r="K45" s="47">
        <v>102</v>
      </c>
      <c r="L45" s="47" t="s">
        <v>156</v>
      </c>
    </row>
    <row r="46" spans="11:12">
      <c r="K46" s="47">
        <v>103</v>
      </c>
      <c r="L46" s="47" t="s">
        <v>155</v>
      </c>
    </row>
    <row r="47" spans="11:12">
      <c r="K47" s="47">
        <v>104</v>
      </c>
      <c r="L47" s="47" t="s">
        <v>151</v>
      </c>
    </row>
    <row r="48" spans="11:12">
      <c r="K48" s="47">
        <v>105</v>
      </c>
      <c r="L48" s="47" t="s">
        <v>149</v>
      </c>
    </row>
    <row r="49" spans="11:12">
      <c r="K49" s="47">
        <v>106</v>
      </c>
      <c r="L49" s="47" t="s">
        <v>152</v>
      </c>
    </row>
    <row r="50" spans="11:12">
      <c r="K50" s="47">
        <v>107</v>
      </c>
      <c r="L50" s="47" t="s">
        <v>154</v>
      </c>
    </row>
    <row r="51" spans="11:12">
      <c r="K51" s="47">
        <v>108</v>
      </c>
      <c r="L51" s="47" t="s">
        <v>173</v>
      </c>
    </row>
    <row r="52" spans="11:12">
      <c r="K52" s="47">
        <v>109</v>
      </c>
      <c r="L52" s="47" t="s">
        <v>174</v>
      </c>
    </row>
    <row r="53" spans="11:12">
      <c r="K53" s="47">
        <v>110</v>
      </c>
      <c r="L53" s="47" t="s">
        <v>194</v>
      </c>
    </row>
    <row r="54" spans="11:12">
      <c r="K54" s="47">
        <v>111</v>
      </c>
      <c r="L54" s="47" t="s">
        <v>195</v>
      </c>
    </row>
    <row r="55" spans="11:12">
      <c r="K55" s="47">
        <v>112</v>
      </c>
      <c r="L55" s="47" t="s">
        <v>196</v>
      </c>
    </row>
    <row r="56" spans="11:12">
      <c r="K56" s="47">
        <v>113</v>
      </c>
      <c r="L56" s="47" t="s">
        <v>197</v>
      </c>
    </row>
    <row r="57" spans="11:12">
      <c r="K57" s="47">
        <v>114</v>
      </c>
      <c r="L57" s="47" t="s">
        <v>198</v>
      </c>
    </row>
    <row r="58" spans="11:12">
      <c r="K58" s="47">
        <v>115</v>
      </c>
      <c r="L58" s="47" t="s">
        <v>221</v>
      </c>
    </row>
    <row r="59" spans="11:12">
      <c r="K59" s="47">
        <v>116</v>
      </c>
      <c r="L59" s="47" t="s">
        <v>222</v>
      </c>
    </row>
    <row r="60" spans="11:12">
      <c r="K60" s="47">
        <v>117</v>
      </c>
      <c r="L60" s="47" t="s">
        <v>223</v>
      </c>
    </row>
    <row r="61" spans="11:12">
      <c r="K61" s="47">
        <v>118</v>
      </c>
      <c r="L61" s="47" t="s">
        <v>224</v>
      </c>
    </row>
    <row r="62" spans="11:12">
      <c r="K62" s="47">
        <v>119</v>
      </c>
      <c r="L62" s="47" t="s">
        <v>225</v>
      </c>
    </row>
    <row r="63" spans="11:12">
      <c r="K63" s="47">
        <v>120</v>
      </c>
      <c r="L63" s="47" t="s">
        <v>226</v>
      </c>
    </row>
    <row r="64" spans="11:12">
      <c r="K64" s="47">
        <v>121</v>
      </c>
      <c r="L64" s="47" t="s">
        <v>227</v>
      </c>
    </row>
    <row r="65" spans="11:12">
      <c r="K65" s="47">
        <v>122</v>
      </c>
      <c r="L65" s="47" t="s">
        <v>228</v>
      </c>
    </row>
    <row r="66" spans="11:12">
      <c r="K66" s="47">
        <v>123</v>
      </c>
      <c r="L66" s="47" t="s">
        <v>229</v>
      </c>
    </row>
    <row r="67" spans="11:12">
      <c r="K67" s="47">
        <v>124</v>
      </c>
      <c r="L67" s="47" t="s">
        <v>230</v>
      </c>
    </row>
    <row r="68" spans="11:12">
      <c r="K68" s="47">
        <v>999</v>
      </c>
      <c r="L68" s="47">
        <f>チーム登録!C3</f>
        <v>0</v>
      </c>
    </row>
  </sheetData>
  <sheetProtection sheet="1" selectLockedCells="1"/>
  <phoneticPr fontId="6"/>
  <dataValidations count="2">
    <dataValidation type="list" allowBlank="1" showInputMessage="1" showErrorMessage="1" sqref="C18 C15" xr:uid="{CA2B534D-0DAB-4935-BEDE-FF10A9FAE7E4}">
      <formula1>"0,1,2,3,4,5,6,7,8,9,10"</formula1>
    </dataValidation>
    <dataValidation type="list" allowBlank="1" showInputMessage="1" showErrorMessage="1" sqref="B1" xr:uid="{CF8853B7-229E-4022-BB49-1F6E0C306BF7}">
      <formula1>$L:$L</formula1>
    </dataValidation>
  </dataValidations>
  <pageMargins left="0.7" right="0.7" top="0.75" bottom="0.75" header="0.3" footer="0.3"/>
  <pageSetup paperSize="9" scale="72" orientation="portrait"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DF58D-01EE-4108-B725-860829DF0D45}">
  <dimension ref="B1:G88"/>
  <sheetViews>
    <sheetView showGridLines="0" zoomScaleNormal="100" workbookViewId="0">
      <selection activeCell="C7" sqref="C7"/>
    </sheetView>
  </sheetViews>
  <sheetFormatPr defaultRowHeight="18.75"/>
  <cols>
    <col min="1" max="1" width="2.625" style="68" customWidth="1"/>
    <col min="2" max="2" width="4.125" style="68" customWidth="1"/>
    <col min="3" max="4" width="8.625" style="68" customWidth="1"/>
    <col min="5" max="5" width="7.125" style="68" customWidth="1"/>
    <col min="6" max="6" width="13.625" style="68" customWidth="1"/>
    <col min="7" max="7" width="40.25" style="68" customWidth="1"/>
    <col min="8" max="16384" width="9" style="68"/>
  </cols>
  <sheetData>
    <row r="1" spans="2:7" ht="5.25" customHeight="1"/>
    <row r="2" spans="2:7" ht="21" customHeight="1">
      <c r="B2" s="104" t="s">
        <v>127</v>
      </c>
      <c r="C2" s="104"/>
      <c r="D2" s="104"/>
      <c r="E2" s="104"/>
      <c r="F2" s="104"/>
      <c r="G2" s="104"/>
    </row>
    <row r="3" spans="2:7" ht="20.25" customHeight="1" thickBot="1">
      <c r="B3" s="90" t="s">
        <v>118</v>
      </c>
    </row>
    <row r="4" spans="2:7" ht="27" customHeight="1">
      <c r="B4" s="105" t="s">
        <v>119</v>
      </c>
      <c r="C4" s="106"/>
      <c r="D4" s="107"/>
      <c r="E4" s="108">
        <f>チーム名!B1</f>
        <v>0</v>
      </c>
      <c r="F4" s="109"/>
      <c r="G4" s="110"/>
    </row>
    <row r="5" spans="2:7" s="73" customFormat="1" ht="27" customHeight="1">
      <c r="B5" s="69"/>
      <c r="C5" s="70" t="s">
        <v>120</v>
      </c>
      <c r="D5" s="70" t="s">
        <v>121</v>
      </c>
      <c r="E5" s="71" t="s">
        <v>122</v>
      </c>
      <c r="F5" s="70" t="s">
        <v>123</v>
      </c>
      <c r="G5" s="72" t="s">
        <v>124</v>
      </c>
    </row>
    <row r="6" spans="2:7" s="73" customFormat="1" ht="27" customHeight="1">
      <c r="B6" s="74" t="s">
        <v>7</v>
      </c>
      <c r="C6" s="75" t="s">
        <v>70</v>
      </c>
      <c r="D6" s="75" t="s">
        <v>166</v>
      </c>
      <c r="E6" s="76" t="s">
        <v>73</v>
      </c>
      <c r="F6" s="77">
        <v>34314</v>
      </c>
      <c r="G6" s="78" t="s">
        <v>125</v>
      </c>
    </row>
    <row r="7" spans="2:7" s="73" customFormat="1" ht="27" customHeight="1">
      <c r="B7" s="79">
        <v>1</v>
      </c>
      <c r="C7" s="80"/>
      <c r="D7" s="80"/>
      <c r="E7" s="81"/>
      <c r="F7" s="82"/>
      <c r="G7" s="83"/>
    </row>
    <row r="8" spans="2:7" s="73" customFormat="1" ht="27" customHeight="1">
      <c r="B8" s="79">
        <v>2</v>
      </c>
      <c r="C8" s="80"/>
      <c r="D8" s="80"/>
      <c r="E8" s="81"/>
      <c r="F8" s="82"/>
      <c r="G8" s="83"/>
    </row>
    <row r="9" spans="2:7" s="73" customFormat="1" ht="27" customHeight="1">
      <c r="B9" s="79">
        <v>3</v>
      </c>
      <c r="C9" s="80"/>
      <c r="D9" s="80"/>
      <c r="E9" s="81"/>
      <c r="F9" s="82"/>
      <c r="G9" s="83"/>
    </row>
    <row r="10" spans="2:7" s="73" customFormat="1" ht="27" customHeight="1">
      <c r="B10" s="79">
        <v>4</v>
      </c>
      <c r="C10" s="80"/>
      <c r="D10" s="80"/>
      <c r="E10" s="81"/>
      <c r="F10" s="82"/>
      <c r="G10" s="83"/>
    </row>
    <row r="11" spans="2:7" s="73" customFormat="1" ht="27" customHeight="1">
      <c r="B11" s="79">
        <v>5</v>
      </c>
      <c r="C11" s="80"/>
      <c r="D11" s="80"/>
      <c r="E11" s="81"/>
      <c r="F11" s="82"/>
      <c r="G11" s="83"/>
    </row>
    <row r="12" spans="2:7" s="73" customFormat="1" ht="27" customHeight="1">
      <c r="B12" s="79">
        <v>6</v>
      </c>
      <c r="C12" s="80"/>
      <c r="D12" s="80"/>
      <c r="E12" s="81"/>
      <c r="F12" s="82"/>
      <c r="G12" s="83"/>
    </row>
    <row r="13" spans="2:7" s="73" customFormat="1" ht="27" customHeight="1">
      <c r="B13" s="79">
        <v>7</v>
      </c>
      <c r="C13" s="80"/>
      <c r="D13" s="80"/>
      <c r="E13" s="81"/>
      <c r="F13" s="82"/>
      <c r="G13" s="83"/>
    </row>
    <row r="14" spans="2:7" s="73" customFormat="1" ht="27" customHeight="1">
      <c r="B14" s="79">
        <v>8</v>
      </c>
      <c r="C14" s="80"/>
      <c r="D14" s="80"/>
      <c r="E14" s="81"/>
      <c r="F14" s="82"/>
      <c r="G14" s="83"/>
    </row>
    <row r="15" spans="2:7" s="73" customFormat="1" ht="27" customHeight="1">
      <c r="B15" s="79">
        <v>9</v>
      </c>
      <c r="C15" s="80"/>
      <c r="D15" s="80"/>
      <c r="E15" s="81"/>
      <c r="F15" s="82"/>
      <c r="G15" s="83"/>
    </row>
    <row r="16" spans="2:7" s="73" customFormat="1" ht="27" customHeight="1">
      <c r="B16" s="79">
        <v>10</v>
      </c>
      <c r="C16" s="80"/>
      <c r="D16" s="80"/>
      <c r="E16" s="81"/>
      <c r="F16" s="82"/>
      <c r="G16" s="83"/>
    </row>
    <row r="17" spans="2:7" s="73" customFormat="1" ht="27" customHeight="1">
      <c r="B17" s="79">
        <v>11</v>
      </c>
      <c r="C17" s="80"/>
      <c r="D17" s="80"/>
      <c r="E17" s="81"/>
      <c r="F17" s="82"/>
      <c r="G17" s="83"/>
    </row>
    <row r="18" spans="2:7" s="73" customFormat="1" ht="27" customHeight="1">
      <c r="B18" s="79">
        <v>12</v>
      </c>
      <c r="C18" s="80"/>
      <c r="D18" s="80"/>
      <c r="E18" s="81"/>
      <c r="F18" s="82"/>
      <c r="G18" s="83"/>
    </row>
    <row r="19" spans="2:7" s="73" customFormat="1" ht="27" customHeight="1">
      <c r="B19" s="79">
        <v>13</v>
      </c>
      <c r="C19" s="80"/>
      <c r="D19" s="80"/>
      <c r="E19" s="81"/>
      <c r="F19" s="82"/>
      <c r="G19" s="83"/>
    </row>
    <row r="20" spans="2:7" s="73" customFormat="1" ht="27" customHeight="1">
      <c r="B20" s="79">
        <v>14</v>
      </c>
      <c r="C20" s="80"/>
      <c r="D20" s="80"/>
      <c r="E20" s="81"/>
      <c r="F20" s="82"/>
      <c r="G20" s="83"/>
    </row>
    <row r="21" spans="2:7" s="73" customFormat="1" ht="27" customHeight="1">
      <c r="B21" s="79">
        <v>15</v>
      </c>
      <c r="C21" s="80"/>
      <c r="D21" s="80"/>
      <c r="E21" s="81"/>
      <c r="F21" s="82"/>
      <c r="G21" s="83"/>
    </row>
    <row r="22" spans="2:7" s="73" customFormat="1" ht="27" customHeight="1">
      <c r="B22" s="79">
        <v>16</v>
      </c>
      <c r="C22" s="80"/>
      <c r="D22" s="80"/>
      <c r="E22" s="81"/>
      <c r="F22" s="82"/>
      <c r="G22" s="83"/>
    </row>
    <row r="23" spans="2:7" s="73" customFormat="1" ht="27" customHeight="1">
      <c r="B23" s="79">
        <v>17</v>
      </c>
      <c r="C23" s="80"/>
      <c r="D23" s="80"/>
      <c r="E23" s="81"/>
      <c r="F23" s="82"/>
      <c r="G23" s="83"/>
    </row>
    <row r="24" spans="2:7" s="73" customFormat="1" ht="27" customHeight="1">
      <c r="B24" s="79">
        <v>18</v>
      </c>
      <c r="C24" s="80"/>
      <c r="D24" s="80"/>
      <c r="E24" s="81"/>
      <c r="F24" s="82"/>
      <c r="G24" s="83"/>
    </row>
    <row r="25" spans="2:7" s="73" customFormat="1" ht="27" customHeight="1">
      <c r="B25" s="79">
        <v>19</v>
      </c>
      <c r="C25" s="80"/>
      <c r="D25" s="80"/>
      <c r="E25" s="81"/>
      <c r="F25" s="82"/>
      <c r="G25" s="83"/>
    </row>
    <row r="26" spans="2:7" s="73" customFormat="1" ht="27" customHeight="1">
      <c r="B26" s="79">
        <v>20</v>
      </c>
      <c r="C26" s="80"/>
      <c r="D26" s="80"/>
      <c r="E26" s="81"/>
      <c r="F26" s="82"/>
      <c r="G26" s="83"/>
    </row>
    <row r="27" spans="2:7" s="73" customFormat="1" ht="27" customHeight="1">
      <c r="B27" s="79">
        <v>21</v>
      </c>
      <c r="C27" s="80"/>
      <c r="D27" s="80"/>
      <c r="E27" s="81"/>
      <c r="F27" s="82"/>
      <c r="G27" s="83"/>
    </row>
    <row r="28" spans="2:7" s="73" customFormat="1" ht="27" customHeight="1">
      <c r="B28" s="79">
        <v>22</v>
      </c>
      <c r="C28" s="80"/>
      <c r="D28" s="80"/>
      <c r="E28" s="81"/>
      <c r="F28" s="82"/>
      <c r="G28" s="83"/>
    </row>
    <row r="29" spans="2:7" s="73" customFormat="1" ht="27" customHeight="1">
      <c r="B29" s="79">
        <v>23</v>
      </c>
      <c r="C29" s="80"/>
      <c r="D29" s="80"/>
      <c r="E29" s="81"/>
      <c r="F29" s="82"/>
      <c r="G29" s="83"/>
    </row>
    <row r="30" spans="2:7" s="73" customFormat="1" ht="27" customHeight="1">
      <c r="B30" s="79">
        <v>24</v>
      </c>
      <c r="C30" s="80"/>
      <c r="D30" s="80"/>
      <c r="E30" s="81"/>
      <c r="F30" s="82"/>
      <c r="G30" s="83"/>
    </row>
    <row r="31" spans="2:7" s="73" customFormat="1" ht="27" customHeight="1">
      <c r="B31" s="79">
        <v>25</v>
      </c>
      <c r="C31" s="80"/>
      <c r="D31" s="80"/>
      <c r="E31" s="81"/>
      <c r="F31" s="82"/>
      <c r="G31" s="83"/>
    </row>
    <row r="32" spans="2:7" s="73" customFormat="1" ht="27" customHeight="1">
      <c r="B32" s="79">
        <v>26</v>
      </c>
      <c r="C32" s="80"/>
      <c r="D32" s="80"/>
      <c r="E32" s="81"/>
      <c r="F32" s="82"/>
      <c r="G32" s="83"/>
    </row>
    <row r="33" spans="2:7" s="73" customFormat="1" ht="27" customHeight="1">
      <c r="B33" s="79">
        <v>27</v>
      </c>
      <c r="C33" s="80"/>
      <c r="D33" s="80"/>
      <c r="E33" s="81"/>
      <c r="F33" s="82"/>
      <c r="G33" s="83"/>
    </row>
    <row r="34" spans="2:7" s="73" customFormat="1" ht="27" customHeight="1">
      <c r="B34" s="79">
        <v>28</v>
      </c>
      <c r="C34" s="80"/>
      <c r="D34" s="80"/>
      <c r="E34" s="81"/>
      <c r="F34" s="82"/>
      <c r="G34" s="83"/>
    </row>
    <row r="35" spans="2:7" s="73" customFormat="1" ht="27" customHeight="1">
      <c r="B35" s="79">
        <v>29</v>
      </c>
      <c r="C35" s="80"/>
      <c r="D35" s="80"/>
      <c r="E35" s="81"/>
      <c r="F35" s="82"/>
      <c r="G35" s="83"/>
    </row>
    <row r="36" spans="2:7" s="73" customFormat="1" ht="27" customHeight="1">
      <c r="B36" s="79">
        <v>30</v>
      </c>
      <c r="C36" s="80"/>
      <c r="D36" s="80"/>
      <c r="E36" s="81"/>
      <c r="F36" s="82"/>
      <c r="G36" s="83"/>
    </row>
    <row r="37" spans="2:7" s="73" customFormat="1" ht="27" customHeight="1">
      <c r="B37" s="79">
        <v>31</v>
      </c>
      <c r="C37" s="80"/>
      <c r="D37" s="80"/>
      <c r="E37" s="81"/>
      <c r="F37" s="82"/>
      <c r="G37" s="83"/>
    </row>
    <row r="38" spans="2:7" s="73" customFormat="1" ht="27" customHeight="1">
      <c r="B38" s="79">
        <v>32</v>
      </c>
      <c r="C38" s="80"/>
      <c r="D38" s="80"/>
      <c r="E38" s="81"/>
      <c r="F38" s="82"/>
      <c r="G38" s="83"/>
    </row>
    <row r="39" spans="2:7" s="73" customFormat="1" ht="27" customHeight="1">
      <c r="B39" s="79">
        <v>33</v>
      </c>
      <c r="C39" s="80"/>
      <c r="D39" s="80"/>
      <c r="E39" s="81"/>
      <c r="F39" s="82"/>
      <c r="G39" s="83"/>
    </row>
    <row r="40" spans="2:7" s="73" customFormat="1" ht="27" customHeight="1">
      <c r="B40" s="79">
        <v>34</v>
      </c>
      <c r="C40" s="80"/>
      <c r="D40" s="80"/>
      <c r="E40" s="81"/>
      <c r="F40" s="82"/>
      <c r="G40" s="83"/>
    </row>
    <row r="41" spans="2:7" s="73" customFormat="1" ht="27" customHeight="1">
      <c r="B41" s="79">
        <v>35</v>
      </c>
      <c r="C41" s="80"/>
      <c r="D41" s="80"/>
      <c r="E41" s="81"/>
      <c r="F41" s="82"/>
      <c r="G41" s="83"/>
    </row>
    <row r="42" spans="2:7" s="73" customFormat="1" ht="27" customHeight="1">
      <c r="B42" s="79">
        <v>36</v>
      </c>
      <c r="C42" s="80"/>
      <c r="D42" s="80"/>
      <c r="E42" s="81"/>
      <c r="F42" s="82"/>
      <c r="G42" s="83"/>
    </row>
    <row r="43" spans="2:7" s="73" customFormat="1" ht="27" customHeight="1">
      <c r="B43" s="79">
        <v>37</v>
      </c>
      <c r="C43" s="80"/>
      <c r="D43" s="80"/>
      <c r="E43" s="81"/>
      <c r="F43" s="82"/>
      <c r="G43" s="83"/>
    </row>
    <row r="44" spans="2:7" s="73" customFormat="1" ht="27" customHeight="1">
      <c r="B44" s="79">
        <v>38</v>
      </c>
      <c r="C44" s="80"/>
      <c r="D44" s="80"/>
      <c r="E44" s="81"/>
      <c r="F44" s="82"/>
      <c r="G44" s="83"/>
    </row>
    <row r="45" spans="2:7" s="73" customFormat="1" ht="27" customHeight="1">
      <c r="B45" s="79">
        <v>39</v>
      </c>
      <c r="C45" s="80"/>
      <c r="D45" s="80"/>
      <c r="E45" s="81"/>
      <c r="F45" s="82"/>
      <c r="G45" s="83"/>
    </row>
    <row r="46" spans="2:7" s="73" customFormat="1" ht="27" customHeight="1">
      <c r="B46" s="79">
        <v>40</v>
      </c>
      <c r="C46" s="80"/>
      <c r="D46" s="80"/>
      <c r="E46" s="81"/>
      <c r="F46" s="82"/>
      <c r="G46" s="83"/>
    </row>
    <row r="47" spans="2:7" s="73" customFormat="1" ht="27" customHeight="1">
      <c r="B47" s="79">
        <v>41</v>
      </c>
      <c r="C47" s="80"/>
      <c r="D47" s="80"/>
      <c r="E47" s="81"/>
      <c r="F47" s="82"/>
      <c r="G47" s="83"/>
    </row>
    <row r="48" spans="2:7" s="73" customFormat="1" ht="27" customHeight="1">
      <c r="B48" s="79">
        <v>42</v>
      </c>
      <c r="C48" s="80"/>
      <c r="D48" s="80"/>
      <c r="E48" s="81"/>
      <c r="F48" s="82"/>
      <c r="G48" s="83"/>
    </row>
    <row r="49" spans="2:7" s="73" customFormat="1" ht="27" customHeight="1">
      <c r="B49" s="79">
        <v>43</v>
      </c>
      <c r="C49" s="80"/>
      <c r="D49" s="80"/>
      <c r="E49" s="81"/>
      <c r="F49" s="82"/>
      <c r="G49" s="83"/>
    </row>
    <row r="50" spans="2:7" s="73" customFormat="1" ht="27" customHeight="1">
      <c r="B50" s="79">
        <v>44</v>
      </c>
      <c r="C50" s="80"/>
      <c r="D50" s="80"/>
      <c r="E50" s="81"/>
      <c r="F50" s="82"/>
      <c r="G50" s="83"/>
    </row>
    <row r="51" spans="2:7" s="73" customFormat="1" ht="27" customHeight="1">
      <c r="B51" s="79">
        <v>45</v>
      </c>
      <c r="C51" s="80"/>
      <c r="D51" s="80"/>
      <c r="E51" s="81"/>
      <c r="F51" s="82"/>
      <c r="G51" s="83"/>
    </row>
    <row r="52" spans="2:7" s="73" customFormat="1" ht="27" customHeight="1">
      <c r="B52" s="79">
        <v>46</v>
      </c>
      <c r="C52" s="80"/>
      <c r="D52" s="80"/>
      <c r="E52" s="81"/>
      <c r="F52" s="82"/>
      <c r="G52" s="83"/>
    </row>
    <row r="53" spans="2:7" s="73" customFormat="1" ht="27" customHeight="1">
      <c r="B53" s="79">
        <v>47</v>
      </c>
      <c r="C53" s="80"/>
      <c r="D53" s="80"/>
      <c r="E53" s="81"/>
      <c r="F53" s="82"/>
      <c r="G53" s="83"/>
    </row>
    <row r="54" spans="2:7" s="73" customFormat="1" ht="27" customHeight="1">
      <c r="B54" s="79">
        <v>48</v>
      </c>
      <c r="C54" s="80"/>
      <c r="D54" s="80"/>
      <c r="E54" s="81"/>
      <c r="F54" s="82"/>
      <c r="G54" s="83"/>
    </row>
    <row r="55" spans="2:7" s="73" customFormat="1" ht="27" customHeight="1">
      <c r="B55" s="79">
        <v>49</v>
      </c>
      <c r="C55" s="80"/>
      <c r="D55" s="80"/>
      <c r="E55" s="81"/>
      <c r="F55" s="82"/>
      <c r="G55" s="83"/>
    </row>
    <row r="56" spans="2:7" s="73" customFormat="1" ht="27" customHeight="1">
      <c r="B56" s="79">
        <v>50</v>
      </c>
      <c r="C56" s="80"/>
      <c r="D56" s="80"/>
      <c r="E56" s="81"/>
      <c r="F56" s="82"/>
      <c r="G56" s="83"/>
    </row>
    <row r="57" spans="2:7" s="73" customFormat="1" ht="27" customHeight="1">
      <c r="B57" s="79">
        <v>51</v>
      </c>
      <c r="C57" s="80"/>
      <c r="D57" s="80"/>
      <c r="E57" s="81"/>
      <c r="F57" s="82"/>
      <c r="G57" s="83"/>
    </row>
    <row r="58" spans="2:7" s="73" customFormat="1" ht="27" customHeight="1">
      <c r="B58" s="79">
        <v>52</v>
      </c>
      <c r="C58" s="80"/>
      <c r="D58" s="80"/>
      <c r="E58" s="81"/>
      <c r="F58" s="82"/>
      <c r="G58" s="83"/>
    </row>
    <row r="59" spans="2:7" s="73" customFormat="1" ht="27" customHeight="1">
      <c r="B59" s="79">
        <v>53</v>
      </c>
      <c r="C59" s="80"/>
      <c r="D59" s="80"/>
      <c r="E59" s="81"/>
      <c r="F59" s="82"/>
      <c r="G59" s="83"/>
    </row>
    <row r="60" spans="2:7" s="73" customFormat="1" ht="27" customHeight="1">
      <c r="B60" s="79">
        <v>54</v>
      </c>
      <c r="C60" s="80"/>
      <c r="D60" s="80"/>
      <c r="E60" s="81"/>
      <c r="F60" s="82"/>
      <c r="G60" s="83"/>
    </row>
    <row r="61" spans="2:7" s="73" customFormat="1" ht="27" customHeight="1">
      <c r="B61" s="79">
        <v>55</v>
      </c>
      <c r="C61" s="80"/>
      <c r="D61" s="80"/>
      <c r="E61" s="81"/>
      <c r="F61" s="82"/>
      <c r="G61" s="83"/>
    </row>
    <row r="62" spans="2:7" s="73" customFormat="1" ht="27" customHeight="1">
      <c r="B62" s="79">
        <v>56</v>
      </c>
      <c r="C62" s="80"/>
      <c r="D62" s="80"/>
      <c r="E62" s="81"/>
      <c r="F62" s="82"/>
      <c r="G62" s="83"/>
    </row>
    <row r="63" spans="2:7" s="73" customFormat="1" ht="27" customHeight="1">
      <c r="B63" s="79">
        <v>57</v>
      </c>
      <c r="C63" s="80"/>
      <c r="D63" s="80"/>
      <c r="E63" s="81"/>
      <c r="F63" s="82"/>
      <c r="G63" s="83"/>
    </row>
    <row r="64" spans="2:7" s="73" customFormat="1" ht="27" customHeight="1">
      <c r="B64" s="79">
        <v>58</v>
      </c>
      <c r="C64" s="80"/>
      <c r="D64" s="80"/>
      <c r="E64" s="81"/>
      <c r="F64" s="82"/>
      <c r="G64" s="83"/>
    </row>
    <row r="65" spans="2:7" s="73" customFormat="1" ht="27" customHeight="1">
      <c r="B65" s="79">
        <v>59</v>
      </c>
      <c r="C65" s="80"/>
      <c r="D65" s="80"/>
      <c r="E65" s="81"/>
      <c r="F65" s="82"/>
      <c r="G65" s="83"/>
    </row>
    <row r="66" spans="2:7" s="73" customFormat="1" ht="27" customHeight="1">
      <c r="B66" s="79">
        <v>60</v>
      </c>
      <c r="C66" s="80"/>
      <c r="D66" s="80"/>
      <c r="E66" s="81"/>
      <c r="F66" s="82"/>
      <c r="G66" s="83"/>
    </row>
    <row r="67" spans="2:7" s="73" customFormat="1" ht="27" customHeight="1">
      <c r="B67" s="79">
        <v>61</v>
      </c>
      <c r="C67" s="80"/>
      <c r="D67" s="80"/>
      <c r="E67" s="81"/>
      <c r="F67" s="82"/>
      <c r="G67" s="83"/>
    </row>
    <row r="68" spans="2:7" s="73" customFormat="1" ht="27" customHeight="1">
      <c r="B68" s="79">
        <v>62</v>
      </c>
      <c r="C68" s="80"/>
      <c r="D68" s="80"/>
      <c r="E68" s="81"/>
      <c r="F68" s="82"/>
      <c r="G68" s="83"/>
    </row>
    <row r="69" spans="2:7" s="73" customFormat="1" ht="27" customHeight="1">
      <c r="B69" s="79">
        <v>63</v>
      </c>
      <c r="C69" s="80"/>
      <c r="D69" s="80"/>
      <c r="E69" s="81"/>
      <c r="F69" s="82"/>
      <c r="G69" s="83"/>
    </row>
    <row r="70" spans="2:7" s="73" customFormat="1" ht="27" customHeight="1">
      <c r="B70" s="79">
        <v>64</v>
      </c>
      <c r="C70" s="80"/>
      <c r="D70" s="80"/>
      <c r="E70" s="81"/>
      <c r="F70" s="82"/>
      <c r="G70" s="83"/>
    </row>
    <row r="71" spans="2:7" s="73" customFormat="1" ht="27" customHeight="1">
      <c r="B71" s="79">
        <v>65</v>
      </c>
      <c r="C71" s="80"/>
      <c r="D71" s="80"/>
      <c r="E71" s="81"/>
      <c r="F71" s="82"/>
      <c r="G71" s="83"/>
    </row>
    <row r="72" spans="2:7" s="73" customFormat="1" ht="27" customHeight="1">
      <c r="B72" s="79">
        <v>66</v>
      </c>
      <c r="C72" s="80"/>
      <c r="D72" s="80"/>
      <c r="E72" s="81"/>
      <c r="F72" s="82"/>
      <c r="G72" s="83"/>
    </row>
    <row r="73" spans="2:7" s="73" customFormat="1" ht="27" customHeight="1">
      <c r="B73" s="79">
        <v>67</v>
      </c>
      <c r="C73" s="80"/>
      <c r="D73" s="80"/>
      <c r="E73" s="81"/>
      <c r="F73" s="82"/>
      <c r="G73" s="83"/>
    </row>
    <row r="74" spans="2:7" s="73" customFormat="1" ht="27" customHeight="1">
      <c r="B74" s="79">
        <v>68</v>
      </c>
      <c r="C74" s="80"/>
      <c r="D74" s="80"/>
      <c r="E74" s="81"/>
      <c r="F74" s="82"/>
      <c r="G74" s="83"/>
    </row>
    <row r="75" spans="2:7" s="73" customFormat="1" ht="27" customHeight="1">
      <c r="B75" s="79">
        <v>69</v>
      </c>
      <c r="C75" s="80"/>
      <c r="D75" s="80"/>
      <c r="E75" s="81"/>
      <c r="F75" s="82"/>
      <c r="G75" s="83"/>
    </row>
    <row r="76" spans="2:7" s="73" customFormat="1" ht="27" customHeight="1">
      <c r="B76" s="79">
        <v>70</v>
      </c>
      <c r="C76" s="80"/>
      <c r="D76" s="80"/>
      <c r="E76" s="81"/>
      <c r="F76" s="82"/>
      <c r="G76" s="83"/>
    </row>
    <row r="77" spans="2:7" s="73" customFormat="1" ht="27" customHeight="1">
      <c r="B77" s="79">
        <v>71</v>
      </c>
      <c r="C77" s="80"/>
      <c r="D77" s="80"/>
      <c r="E77" s="81"/>
      <c r="F77" s="82"/>
      <c r="G77" s="83"/>
    </row>
    <row r="78" spans="2:7" s="73" customFormat="1" ht="27" customHeight="1">
      <c r="B78" s="79">
        <v>72</v>
      </c>
      <c r="C78" s="80"/>
      <c r="D78" s="80"/>
      <c r="E78" s="81"/>
      <c r="F78" s="82"/>
      <c r="G78" s="83"/>
    </row>
    <row r="79" spans="2:7" s="73" customFormat="1" ht="27" customHeight="1">
      <c r="B79" s="79">
        <v>73</v>
      </c>
      <c r="C79" s="80"/>
      <c r="D79" s="80"/>
      <c r="E79" s="81"/>
      <c r="F79" s="82"/>
      <c r="G79" s="83"/>
    </row>
    <row r="80" spans="2:7" s="73" customFormat="1" ht="27" customHeight="1">
      <c r="B80" s="79">
        <v>74</v>
      </c>
      <c r="C80" s="80"/>
      <c r="D80" s="80"/>
      <c r="E80" s="81"/>
      <c r="F80" s="82"/>
      <c r="G80" s="83"/>
    </row>
    <row r="81" spans="2:7" s="73" customFormat="1" ht="27" customHeight="1">
      <c r="B81" s="79">
        <v>75</v>
      </c>
      <c r="C81" s="80"/>
      <c r="D81" s="80"/>
      <c r="E81" s="81"/>
      <c r="F81" s="82"/>
      <c r="G81" s="83"/>
    </row>
    <row r="82" spans="2:7" s="73" customFormat="1" ht="27" customHeight="1">
      <c r="B82" s="79">
        <v>76</v>
      </c>
      <c r="C82" s="80"/>
      <c r="D82" s="80"/>
      <c r="E82" s="81"/>
      <c r="F82" s="82"/>
      <c r="G82" s="83"/>
    </row>
    <row r="83" spans="2:7" s="73" customFormat="1" ht="27" customHeight="1">
      <c r="B83" s="79">
        <v>77</v>
      </c>
      <c r="C83" s="80"/>
      <c r="D83" s="80"/>
      <c r="E83" s="81"/>
      <c r="F83" s="82"/>
      <c r="G83" s="83"/>
    </row>
    <row r="84" spans="2:7" s="73" customFormat="1" ht="27" customHeight="1">
      <c r="B84" s="79">
        <v>78</v>
      </c>
      <c r="C84" s="80"/>
      <c r="D84" s="80"/>
      <c r="E84" s="81"/>
      <c r="F84" s="82"/>
      <c r="G84" s="83"/>
    </row>
    <row r="85" spans="2:7" s="73" customFormat="1" ht="27" customHeight="1">
      <c r="B85" s="79">
        <v>79</v>
      </c>
      <c r="C85" s="80"/>
      <c r="D85" s="80"/>
      <c r="E85" s="81"/>
      <c r="F85" s="82"/>
      <c r="G85" s="83"/>
    </row>
    <row r="86" spans="2:7" s="73" customFormat="1" ht="27" customHeight="1" thickBot="1">
      <c r="B86" s="84">
        <v>80</v>
      </c>
      <c r="C86" s="85"/>
      <c r="D86" s="85"/>
      <c r="E86" s="86"/>
      <c r="F86" s="87"/>
      <c r="G86" s="88"/>
    </row>
    <row r="87" spans="2:7" ht="9" customHeight="1"/>
    <row r="88" spans="2:7" ht="18.75" customHeight="1">
      <c r="B88" s="68" t="s">
        <v>126</v>
      </c>
      <c r="D88" s="89"/>
    </row>
  </sheetData>
  <sheetProtection sheet="1" objects="1" scenarios="1" selectLockedCells="1"/>
  <mergeCells count="3">
    <mergeCell ref="B2:G2"/>
    <mergeCell ref="B4:D4"/>
    <mergeCell ref="E4:G4"/>
  </mergeCells>
  <phoneticPr fontId="6"/>
  <dataValidations count="1">
    <dataValidation type="list" allowBlank="1" showInputMessage="1" showErrorMessage="1" sqref="E7:E86" xr:uid="{D52D0EB7-B431-4037-9E3E-402F0526AD9B}">
      <formula1>"男,女"</formula1>
    </dataValidation>
  </dataValidations>
  <pageMargins left="0.78" right="0.37" top="0.56999999999999995" bottom="0.45" header="0.3" footer="0.3"/>
  <pageSetup paperSize="9" scale="98"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107"/>
  <sheetViews>
    <sheetView showGridLines="0" zoomScaleNormal="100" zoomScaleSheetLayoutView="100" workbookViewId="0">
      <selection activeCell="B8" sqref="B8:B9"/>
    </sheetView>
  </sheetViews>
  <sheetFormatPr defaultColWidth="3.625" defaultRowHeight="15"/>
  <cols>
    <col min="1" max="1" width="3.625" style="21"/>
    <col min="2" max="2" width="15" style="21" bestFit="1" customWidth="1"/>
    <col min="3" max="3" width="8" style="21" bestFit="1" customWidth="1"/>
    <col min="4" max="5" width="8.625" style="21" customWidth="1"/>
    <col min="6" max="6" width="13.125" style="21" bestFit="1" customWidth="1"/>
    <col min="7" max="7" width="11.375" style="21" bestFit="1" customWidth="1"/>
    <col min="8" max="9" width="4.75" style="21" bestFit="1" customWidth="1"/>
    <col min="10" max="10" width="16.75" style="21" bestFit="1" customWidth="1"/>
    <col min="11" max="16384" width="3.625" style="21"/>
  </cols>
  <sheetData>
    <row r="1" spans="1:14" ht="19.5">
      <c r="A1" s="20" t="str">
        <f>チーム名!D1</f>
        <v>第６３回姫路秋季バドミントン大会</v>
      </c>
      <c r="G1" s="20" t="s">
        <v>211</v>
      </c>
    </row>
    <row r="3" spans="1:14" ht="18.75">
      <c r="B3" s="22" t="s">
        <v>13</v>
      </c>
      <c r="C3" s="114">
        <f>チーム名!B1</f>
        <v>0</v>
      </c>
      <c r="D3" s="114"/>
      <c r="E3" s="114"/>
    </row>
    <row r="5" spans="1:14" ht="33">
      <c r="A5" s="30" t="s">
        <v>14</v>
      </c>
      <c r="B5" s="31" t="s">
        <v>21</v>
      </c>
      <c r="C5" s="31" t="s">
        <v>19</v>
      </c>
      <c r="D5" s="32" t="s">
        <v>65</v>
      </c>
      <c r="E5" s="32" t="s">
        <v>15</v>
      </c>
      <c r="F5" s="91" t="s">
        <v>168</v>
      </c>
      <c r="G5" s="91" t="s">
        <v>169</v>
      </c>
      <c r="H5" s="33" t="s">
        <v>72</v>
      </c>
      <c r="I5" s="31" t="s">
        <v>44</v>
      </c>
      <c r="J5" s="32" t="s">
        <v>9</v>
      </c>
      <c r="L5" s="60" t="s">
        <v>100</v>
      </c>
    </row>
    <row r="6" spans="1:14" ht="16.5">
      <c r="A6" s="111" t="s">
        <v>7</v>
      </c>
      <c r="B6" s="115" t="s">
        <v>83</v>
      </c>
      <c r="C6" s="115" t="s">
        <v>18</v>
      </c>
      <c r="D6" s="23" t="s">
        <v>70</v>
      </c>
      <c r="E6" s="23" t="s">
        <v>20</v>
      </c>
      <c r="F6" s="23" t="s">
        <v>69</v>
      </c>
      <c r="G6" s="23" t="s">
        <v>42</v>
      </c>
      <c r="H6" s="24" t="s">
        <v>73</v>
      </c>
      <c r="I6" s="24"/>
      <c r="J6" s="23" t="s">
        <v>12</v>
      </c>
      <c r="L6" s="21" t="s">
        <v>101</v>
      </c>
    </row>
    <row r="7" spans="1:14" ht="16.5">
      <c r="A7" s="111"/>
      <c r="B7" s="115"/>
      <c r="C7" s="115"/>
      <c r="D7" s="23" t="s">
        <v>66</v>
      </c>
      <c r="E7" s="23" t="s">
        <v>67</v>
      </c>
      <c r="F7" s="23" t="s">
        <v>43</v>
      </c>
      <c r="G7" s="23" t="s">
        <v>68</v>
      </c>
      <c r="H7" s="24" t="s">
        <v>8</v>
      </c>
      <c r="I7" s="24" t="s">
        <v>95</v>
      </c>
      <c r="J7" s="23" t="s">
        <v>11</v>
      </c>
    </row>
    <row r="8" spans="1:14" ht="16.5">
      <c r="A8" s="111">
        <v>1</v>
      </c>
      <c r="B8" s="112"/>
      <c r="C8" s="113" t="str">
        <f>IF(B8="","",IF(COUNTIF($B$8:$B$99,B8)=1,"①",COUNTIF($B$8:B8,B8)))</f>
        <v/>
      </c>
      <c r="D8" s="25"/>
      <c r="E8" s="25"/>
      <c r="F8" s="25"/>
      <c r="G8" s="25"/>
      <c r="H8" s="26"/>
      <c r="I8" s="26"/>
      <c r="J8" s="29">
        <f t="shared" ref="J8:J107" si="0">$C$3</f>
        <v>0</v>
      </c>
      <c r="L8" s="59" t="s">
        <v>97</v>
      </c>
    </row>
    <row r="9" spans="1:14" ht="16.5">
      <c r="A9" s="111"/>
      <c r="B9" s="112"/>
      <c r="C9" s="113"/>
      <c r="D9" s="27"/>
      <c r="E9" s="27"/>
      <c r="F9" s="27"/>
      <c r="G9" s="27"/>
      <c r="H9" s="28"/>
      <c r="I9" s="28"/>
      <c r="J9" s="27">
        <f t="shared" si="0"/>
        <v>0</v>
      </c>
      <c r="L9" s="59"/>
    </row>
    <row r="10" spans="1:14" ht="16.5">
      <c r="A10" s="111">
        <v>2</v>
      </c>
      <c r="B10" s="112"/>
      <c r="C10" s="113" t="str">
        <f>IF(B10="","",IF(COUNTIF($B$8:$B$99,B10)=1,"①",COUNTIF($B$8:B10,B10)))</f>
        <v/>
      </c>
      <c r="D10" s="25"/>
      <c r="E10" s="25"/>
      <c r="F10" s="25"/>
      <c r="G10" s="25"/>
      <c r="H10" s="26"/>
      <c r="I10" s="26"/>
      <c r="J10" s="29">
        <f t="shared" si="0"/>
        <v>0</v>
      </c>
      <c r="L10" s="44" t="s">
        <v>16</v>
      </c>
    </row>
    <row r="11" spans="1:14" ht="16.5">
      <c r="A11" s="111"/>
      <c r="B11" s="112"/>
      <c r="C11" s="113"/>
      <c r="D11" s="27"/>
      <c r="E11" s="27"/>
      <c r="F11" s="27"/>
      <c r="G11" s="27"/>
      <c r="H11" s="28"/>
      <c r="I11" s="28"/>
      <c r="J11" s="27">
        <f t="shared" si="0"/>
        <v>0</v>
      </c>
      <c r="L11" s="44" t="s">
        <v>17</v>
      </c>
    </row>
    <row r="12" spans="1:14" ht="16.5">
      <c r="A12" s="111">
        <v>3</v>
      </c>
      <c r="B12" s="112"/>
      <c r="C12" s="113" t="str">
        <f>IF(B12="","",IF(COUNTIF($B$8:$B$99,B12)=1,"①",COUNTIF($B$8:B12,B12)))</f>
        <v/>
      </c>
      <c r="D12" s="25"/>
      <c r="E12" s="25"/>
      <c r="F12" s="25"/>
      <c r="G12" s="25"/>
      <c r="H12" s="26"/>
      <c r="I12" s="26"/>
      <c r="J12" s="29">
        <f t="shared" si="0"/>
        <v>0</v>
      </c>
      <c r="L12" s="44"/>
    </row>
    <row r="13" spans="1:14" ht="16.5">
      <c r="A13" s="111"/>
      <c r="B13" s="112"/>
      <c r="C13" s="113"/>
      <c r="D13" s="27"/>
      <c r="E13" s="27"/>
      <c r="F13" s="27"/>
      <c r="G13" s="27"/>
      <c r="H13" s="28"/>
      <c r="I13" s="28"/>
      <c r="J13" s="27">
        <f t="shared" si="0"/>
        <v>0</v>
      </c>
      <c r="L13" s="59" t="s">
        <v>99</v>
      </c>
    </row>
    <row r="14" spans="1:14" ht="16.5">
      <c r="A14" s="111">
        <v>4</v>
      </c>
      <c r="B14" s="112"/>
      <c r="C14" s="113" t="str">
        <f>IF(B14="","",IF(COUNTIF($B$8:$B$99,B14)=1,"①",COUNTIF($B$8:B14,B14)))</f>
        <v/>
      </c>
      <c r="D14" s="25"/>
      <c r="E14" s="25"/>
      <c r="F14" s="25"/>
      <c r="G14" s="25"/>
      <c r="H14" s="26"/>
      <c r="I14" s="26"/>
      <c r="J14" s="29">
        <f t="shared" si="0"/>
        <v>0</v>
      </c>
      <c r="L14" s="44"/>
      <c r="M14" s="21" t="s">
        <v>98</v>
      </c>
      <c r="N14" s="21" t="s">
        <v>102</v>
      </c>
    </row>
    <row r="15" spans="1:14" ht="16.5">
      <c r="A15" s="111"/>
      <c r="B15" s="112"/>
      <c r="C15" s="113"/>
      <c r="D15" s="27"/>
      <c r="E15" s="27"/>
      <c r="F15" s="27"/>
      <c r="G15" s="27"/>
      <c r="H15" s="28"/>
      <c r="I15" s="28"/>
      <c r="J15" s="27">
        <f t="shared" si="0"/>
        <v>0</v>
      </c>
    </row>
    <row r="16" spans="1:14" ht="16.5">
      <c r="A16" s="111">
        <v>5</v>
      </c>
      <c r="B16" s="112"/>
      <c r="C16" s="113" t="str">
        <f>IF(B16="","",IF(COUNTIF($B$8:$B$99,B16)=1,"①",COUNTIF($B$8:B16,B16)))</f>
        <v/>
      </c>
      <c r="D16" s="25"/>
      <c r="E16" s="25"/>
      <c r="F16" s="25"/>
      <c r="G16" s="25"/>
      <c r="H16" s="26"/>
      <c r="I16" s="26"/>
      <c r="J16" s="29">
        <f t="shared" si="0"/>
        <v>0</v>
      </c>
    </row>
    <row r="17" spans="1:10" ht="16.5">
      <c r="A17" s="111"/>
      <c r="B17" s="112"/>
      <c r="C17" s="113"/>
      <c r="D17" s="27"/>
      <c r="E17" s="27"/>
      <c r="F17" s="27"/>
      <c r="G17" s="27"/>
      <c r="H17" s="28"/>
      <c r="I17" s="28"/>
      <c r="J17" s="27">
        <f t="shared" si="0"/>
        <v>0</v>
      </c>
    </row>
    <row r="18" spans="1:10" ht="16.5">
      <c r="A18" s="111">
        <v>6</v>
      </c>
      <c r="B18" s="112"/>
      <c r="C18" s="113" t="str">
        <f>IF(B18="","",IF(COUNTIF($B$8:$B$99,B18)=1,"①",COUNTIF($B$8:B18,B18)))</f>
        <v/>
      </c>
      <c r="D18" s="25"/>
      <c r="E18" s="25"/>
      <c r="F18" s="25"/>
      <c r="G18" s="25"/>
      <c r="H18" s="26"/>
      <c r="I18" s="26"/>
      <c r="J18" s="29">
        <f t="shared" si="0"/>
        <v>0</v>
      </c>
    </row>
    <row r="19" spans="1:10" ht="16.5">
      <c r="A19" s="111"/>
      <c r="B19" s="112"/>
      <c r="C19" s="113"/>
      <c r="D19" s="27"/>
      <c r="E19" s="27"/>
      <c r="F19" s="27"/>
      <c r="G19" s="27"/>
      <c r="H19" s="28"/>
      <c r="I19" s="28"/>
      <c r="J19" s="27">
        <f t="shared" si="0"/>
        <v>0</v>
      </c>
    </row>
    <row r="20" spans="1:10" ht="16.5">
      <c r="A20" s="111">
        <v>7</v>
      </c>
      <c r="B20" s="112"/>
      <c r="C20" s="113" t="str">
        <f>IF(B20="","",IF(COUNTIF($B$8:$B$99,B20)=1,"①",COUNTIF($B$8:B20,B20)))</f>
        <v/>
      </c>
      <c r="D20" s="25"/>
      <c r="E20" s="25"/>
      <c r="F20" s="25"/>
      <c r="G20" s="25"/>
      <c r="H20" s="26"/>
      <c r="I20" s="26"/>
      <c r="J20" s="29">
        <f t="shared" si="0"/>
        <v>0</v>
      </c>
    </row>
    <row r="21" spans="1:10" ht="16.5">
      <c r="A21" s="111"/>
      <c r="B21" s="112"/>
      <c r="C21" s="113"/>
      <c r="D21" s="27"/>
      <c r="E21" s="27"/>
      <c r="F21" s="27"/>
      <c r="G21" s="27"/>
      <c r="H21" s="28"/>
      <c r="I21" s="28"/>
      <c r="J21" s="27">
        <f t="shared" si="0"/>
        <v>0</v>
      </c>
    </row>
    <row r="22" spans="1:10" ht="16.5">
      <c r="A22" s="111">
        <v>8</v>
      </c>
      <c r="B22" s="112"/>
      <c r="C22" s="113" t="str">
        <f>IF(B22="","",IF(COUNTIF($B$8:$B$99,B22)=1,"①",COUNTIF($B$8:B22,B22)))</f>
        <v/>
      </c>
      <c r="D22" s="25"/>
      <c r="E22" s="25"/>
      <c r="F22" s="25"/>
      <c r="G22" s="25"/>
      <c r="H22" s="26"/>
      <c r="I22" s="26"/>
      <c r="J22" s="29">
        <f t="shared" si="0"/>
        <v>0</v>
      </c>
    </row>
    <row r="23" spans="1:10" ht="16.5">
      <c r="A23" s="111"/>
      <c r="B23" s="112"/>
      <c r="C23" s="113"/>
      <c r="D23" s="27"/>
      <c r="E23" s="27"/>
      <c r="F23" s="27"/>
      <c r="G23" s="27"/>
      <c r="H23" s="28"/>
      <c r="I23" s="28"/>
      <c r="J23" s="27">
        <f t="shared" si="0"/>
        <v>0</v>
      </c>
    </row>
    <row r="24" spans="1:10" ht="16.5">
      <c r="A24" s="111">
        <v>9</v>
      </c>
      <c r="B24" s="112"/>
      <c r="C24" s="113" t="str">
        <f>IF(B24="","",IF(COUNTIF($B$8:$B$99,B24)=1,"①",COUNTIF($B$8:B24,B24)))</f>
        <v/>
      </c>
      <c r="D24" s="25"/>
      <c r="E24" s="25"/>
      <c r="F24" s="25"/>
      <c r="G24" s="25"/>
      <c r="H24" s="26"/>
      <c r="I24" s="26"/>
      <c r="J24" s="29">
        <f t="shared" si="0"/>
        <v>0</v>
      </c>
    </row>
    <row r="25" spans="1:10" ht="16.5">
      <c r="A25" s="111"/>
      <c r="B25" s="112"/>
      <c r="C25" s="113"/>
      <c r="D25" s="27"/>
      <c r="E25" s="27"/>
      <c r="F25" s="27"/>
      <c r="G25" s="27"/>
      <c r="H25" s="28"/>
      <c r="I25" s="28"/>
      <c r="J25" s="27">
        <f t="shared" si="0"/>
        <v>0</v>
      </c>
    </row>
    <row r="26" spans="1:10" ht="16.5">
      <c r="A26" s="111">
        <v>10</v>
      </c>
      <c r="B26" s="112"/>
      <c r="C26" s="113" t="str">
        <f>IF(B26="","",IF(COUNTIF($B$8:$B$99,B26)=1,"①",COUNTIF($B$8:B26,B26)))</f>
        <v/>
      </c>
      <c r="D26" s="25"/>
      <c r="E26" s="25"/>
      <c r="F26" s="25"/>
      <c r="G26" s="25"/>
      <c r="H26" s="26"/>
      <c r="I26" s="26"/>
      <c r="J26" s="29">
        <f t="shared" si="0"/>
        <v>0</v>
      </c>
    </row>
    <row r="27" spans="1:10" ht="16.5">
      <c r="A27" s="111"/>
      <c r="B27" s="112"/>
      <c r="C27" s="113"/>
      <c r="D27" s="27"/>
      <c r="E27" s="27"/>
      <c r="F27" s="27"/>
      <c r="G27" s="27"/>
      <c r="H27" s="28"/>
      <c r="I27" s="28"/>
      <c r="J27" s="27">
        <f t="shared" si="0"/>
        <v>0</v>
      </c>
    </row>
    <row r="28" spans="1:10" ht="16.5">
      <c r="A28" s="111">
        <v>11</v>
      </c>
      <c r="B28" s="112"/>
      <c r="C28" s="113" t="str">
        <f>IF(B28="","",IF(COUNTIF($B$8:$B$99,B28)=1,"①",COUNTIF($B$8:B28,B28)))</f>
        <v/>
      </c>
      <c r="D28" s="25"/>
      <c r="E28" s="25"/>
      <c r="F28" s="25"/>
      <c r="G28" s="25"/>
      <c r="H28" s="26"/>
      <c r="I28" s="26"/>
      <c r="J28" s="29">
        <f t="shared" si="0"/>
        <v>0</v>
      </c>
    </row>
    <row r="29" spans="1:10" ht="16.5">
      <c r="A29" s="111"/>
      <c r="B29" s="112"/>
      <c r="C29" s="113"/>
      <c r="D29" s="27"/>
      <c r="E29" s="27"/>
      <c r="F29" s="27"/>
      <c r="G29" s="27"/>
      <c r="H29" s="28"/>
      <c r="I29" s="28"/>
      <c r="J29" s="27">
        <f t="shared" si="0"/>
        <v>0</v>
      </c>
    </row>
    <row r="30" spans="1:10" ht="16.5">
      <c r="A30" s="111">
        <v>12</v>
      </c>
      <c r="B30" s="112"/>
      <c r="C30" s="113" t="str">
        <f>IF(B30="","",IF(COUNTIF($B$8:$B$99,B30)=1,"①",COUNTIF($B$8:B30,B30)))</f>
        <v/>
      </c>
      <c r="D30" s="25"/>
      <c r="E30" s="25"/>
      <c r="F30" s="25"/>
      <c r="G30" s="25"/>
      <c r="H30" s="26"/>
      <c r="I30" s="26"/>
      <c r="J30" s="29">
        <f t="shared" si="0"/>
        <v>0</v>
      </c>
    </row>
    <row r="31" spans="1:10" ht="16.5">
      <c r="A31" s="111"/>
      <c r="B31" s="112"/>
      <c r="C31" s="113"/>
      <c r="D31" s="27"/>
      <c r="E31" s="27"/>
      <c r="F31" s="27"/>
      <c r="G31" s="27"/>
      <c r="H31" s="28"/>
      <c r="I31" s="28"/>
      <c r="J31" s="27">
        <f t="shared" si="0"/>
        <v>0</v>
      </c>
    </row>
    <row r="32" spans="1:10" ht="16.5">
      <c r="A32" s="111">
        <v>13</v>
      </c>
      <c r="B32" s="112"/>
      <c r="C32" s="113" t="str">
        <f>IF(B32="","",IF(COUNTIF($B$8:$B$99,B32)=1,"①",COUNTIF($B$8:B32,B32)))</f>
        <v/>
      </c>
      <c r="D32" s="25"/>
      <c r="E32" s="25"/>
      <c r="F32" s="25"/>
      <c r="G32" s="25"/>
      <c r="H32" s="26"/>
      <c r="I32" s="26"/>
      <c r="J32" s="29">
        <f t="shared" si="0"/>
        <v>0</v>
      </c>
    </row>
    <row r="33" spans="1:10" ht="16.5">
      <c r="A33" s="111"/>
      <c r="B33" s="112"/>
      <c r="C33" s="113"/>
      <c r="D33" s="27"/>
      <c r="E33" s="27"/>
      <c r="F33" s="27"/>
      <c r="G33" s="27"/>
      <c r="H33" s="28"/>
      <c r="I33" s="28"/>
      <c r="J33" s="27">
        <f t="shared" si="0"/>
        <v>0</v>
      </c>
    </row>
    <row r="34" spans="1:10" ht="16.5">
      <c r="A34" s="111">
        <v>14</v>
      </c>
      <c r="B34" s="112"/>
      <c r="C34" s="113" t="str">
        <f>IF(B34="","",IF(COUNTIF($B$8:$B$99,B34)=1,"①",COUNTIF($B$8:B34,B34)))</f>
        <v/>
      </c>
      <c r="D34" s="25"/>
      <c r="E34" s="25"/>
      <c r="F34" s="25"/>
      <c r="G34" s="25"/>
      <c r="H34" s="26"/>
      <c r="I34" s="26"/>
      <c r="J34" s="29">
        <f t="shared" si="0"/>
        <v>0</v>
      </c>
    </row>
    <row r="35" spans="1:10" ht="16.5">
      <c r="A35" s="111"/>
      <c r="B35" s="112"/>
      <c r="C35" s="113"/>
      <c r="D35" s="27"/>
      <c r="E35" s="27"/>
      <c r="F35" s="27"/>
      <c r="G35" s="27"/>
      <c r="H35" s="28"/>
      <c r="I35" s="28"/>
      <c r="J35" s="27">
        <f t="shared" si="0"/>
        <v>0</v>
      </c>
    </row>
    <row r="36" spans="1:10" ht="16.5">
      <c r="A36" s="111">
        <v>15</v>
      </c>
      <c r="B36" s="112"/>
      <c r="C36" s="113" t="str">
        <f>IF(B36="","",IF(COUNTIF($B$8:$B$99,B36)=1,"①",COUNTIF($B$8:B36,B36)))</f>
        <v/>
      </c>
      <c r="D36" s="25"/>
      <c r="E36" s="25"/>
      <c r="F36" s="25"/>
      <c r="G36" s="25"/>
      <c r="H36" s="26"/>
      <c r="I36" s="26"/>
      <c r="J36" s="29">
        <f t="shared" si="0"/>
        <v>0</v>
      </c>
    </row>
    <row r="37" spans="1:10" ht="16.5">
      <c r="A37" s="111"/>
      <c r="B37" s="112"/>
      <c r="C37" s="113"/>
      <c r="D37" s="27"/>
      <c r="E37" s="27"/>
      <c r="F37" s="27"/>
      <c r="G37" s="27"/>
      <c r="H37" s="28"/>
      <c r="I37" s="28"/>
      <c r="J37" s="27">
        <f t="shared" si="0"/>
        <v>0</v>
      </c>
    </row>
    <row r="38" spans="1:10" ht="16.5">
      <c r="A38" s="111">
        <v>16</v>
      </c>
      <c r="B38" s="112"/>
      <c r="C38" s="113" t="str">
        <f>IF(B38="","",IF(COUNTIF($B$8:$B$99,B38)=1,"①",COUNTIF($B$8:B38,B38)))</f>
        <v/>
      </c>
      <c r="D38" s="25"/>
      <c r="E38" s="25"/>
      <c r="F38" s="25"/>
      <c r="G38" s="25"/>
      <c r="H38" s="26"/>
      <c r="I38" s="26"/>
      <c r="J38" s="29">
        <f t="shared" si="0"/>
        <v>0</v>
      </c>
    </row>
    <row r="39" spans="1:10" ht="16.5">
      <c r="A39" s="111"/>
      <c r="B39" s="112"/>
      <c r="C39" s="113"/>
      <c r="D39" s="27"/>
      <c r="E39" s="27"/>
      <c r="F39" s="27"/>
      <c r="G39" s="27"/>
      <c r="H39" s="28"/>
      <c r="I39" s="28"/>
      <c r="J39" s="27">
        <f t="shared" si="0"/>
        <v>0</v>
      </c>
    </row>
    <row r="40" spans="1:10" ht="16.5">
      <c r="A40" s="111">
        <v>17</v>
      </c>
      <c r="B40" s="112"/>
      <c r="C40" s="113" t="str">
        <f>IF(B40="","",IF(COUNTIF($B$8:$B$99,B40)=1,"①",COUNTIF($B$8:B40,B40)))</f>
        <v/>
      </c>
      <c r="D40" s="25"/>
      <c r="E40" s="25"/>
      <c r="F40" s="25"/>
      <c r="G40" s="25"/>
      <c r="H40" s="26"/>
      <c r="I40" s="26"/>
      <c r="J40" s="29">
        <f t="shared" si="0"/>
        <v>0</v>
      </c>
    </row>
    <row r="41" spans="1:10" ht="16.5">
      <c r="A41" s="111"/>
      <c r="B41" s="112"/>
      <c r="C41" s="113"/>
      <c r="D41" s="27"/>
      <c r="E41" s="27"/>
      <c r="F41" s="27"/>
      <c r="G41" s="27"/>
      <c r="H41" s="28"/>
      <c r="I41" s="28"/>
      <c r="J41" s="27">
        <f t="shared" si="0"/>
        <v>0</v>
      </c>
    </row>
    <row r="42" spans="1:10" ht="16.5">
      <c r="A42" s="111">
        <v>18</v>
      </c>
      <c r="B42" s="112"/>
      <c r="C42" s="113" t="str">
        <f>IF(B42="","",IF(COUNTIF($B$8:$B$99,B42)=1,"①",COUNTIF($B$8:B42,B42)))</f>
        <v/>
      </c>
      <c r="D42" s="25"/>
      <c r="E42" s="25"/>
      <c r="F42" s="25"/>
      <c r="G42" s="25"/>
      <c r="H42" s="26"/>
      <c r="I42" s="26"/>
      <c r="J42" s="29">
        <f t="shared" si="0"/>
        <v>0</v>
      </c>
    </row>
    <row r="43" spans="1:10" ht="16.5">
      <c r="A43" s="111"/>
      <c r="B43" s="112"/>
      <c r="C43" s="113"/>
      <c r="D43" s="27"/>
      <c r="E43" s="27"/>
      <c r="F43" s="27"/>
      <c r="G43" s="27"/>
      <c r="H43" s="28"/>
      <c r="I43" s="28"/>
      <c r="J43" s="27">
        <f t="shared" si="0"/>
        <v>0</v>
      </c>
    </row>
    <row r="44" spans="1:10" ht="16.5">
      <c r="A44" s="111">
        <v>19</v>
      </c>
      <c r="B44" s="112"/>
      <c r="C44" s="113" t="str">
        <f>IF(B44="","",IF(COUNTIF($B$8:$B$99,B44)=1,"①",COUNTIF($B$8:B44,B44)))</f>
        <v/>
      </c>
      <c r="D44" s="25"/>
      <c r="E44" s="25"/>
      <c r="F44" s="25"/>
      <c r="G44" s="25"/>
      <c r="H44" s="26"/>
      <c r="I44" s="26"/>
      <c r="J44" s="29">
        <f t="shared" si="0"/>
        <v>0</v>
      </c>
    </row>
    <row r="45" spans="1:10" ht="16.5">
      <c r="A45" s="111"/>
      <c r="B45" s="112"/>
      <c r="C45" s="113"/>
      <c r="D45" s="27"/>
      <c r="E45" s="27"/>
      <c r="F45" s="27"/>
      <c r="G45" s="27"/>
      <c r="H45" s="28"/>
      <c r="I45" s="28"/>
      <c r="J45" s="27">
        <f t="shared" si="0"/>
        <v>0</v>
      </c>
    </row>
    <row r="46" spans="1:10" ht="16.5">
      <c r="A46" s="111">
        <v>20</v>
      </c>
      <c r="B46" s="112"/>
      <c r="C46" s="113" t="str">
        <f>IF(B46="","",IF(COUNTIF($B$8:$B$99,B46)=1,"①",COUNTIF($B$8:B46,B46)))</f>
        <v/>
      </c>
      <c r="D46" s="25"/>
      <c r="E46" s="25"/>
      <c r="F46" s="25"/>
      <c r="G46" s="25"/>
      <c r="H46" s="26"/>
      <c r="I46" s="26"/>
      <c r="J46" s="29">
        <f t="shared" si="0"/>
        <v>0</v>
      </c>
    </row>
    <row r="47" spans="1:10" ht="16.5">
      <c r="A47" s="111"/>
      <c r="B47" s="112"/>
      <c r="C47" s="113"/>
      <c r="D47" s="27"/>
      <c r="E47" s="27"/>
      <c r="F47" s="27"/>
      <c r="G47" s="27"/>
      <c r="H47" s="28"/>
      <c r="I47" s="28"/>
      <c r="J47" s="27">
        <f t="shared" si="0"/>
        <v>0</v>
      </c>
    </row>
    <row r="48" spans="1:10" ht="16.5">
      <c r="A48" s="111">
        <v>21</v>
      </c>
      <c r="B48" s="112"/>
      <c r="C48" s="113" t="str">
        <f>IF(B48="","",IF(COUNTIF($B$8:$B$99,B48)=1,"①",COUNTIF($B$8:B48,B48)))</f>
        <v/>
      </c>
      <c r="D48" s="25"/>
      <c r="E48" s="25"/>
      <c r="F48" s="25"/>
      <c r="G48" s="25"/>
      <c r="H48" s="26"/>
      <c r="I48" s="26"/>
      <c r="J48" s="29">
        <f t="shared" si="0"/>
        <v>0</v>
      </c>
    </row>
    <row r="49" spans="1:10" ht="16.5">
      <c r="A49" s="111"/>
      <c r="B49" s="112"/>
      <c r="C49" s="113"/>
      <c r="D49" s="27"/>
      <c r="E49" s="27"/>
      <c r="F49" s="27"/>
      <c r="G49" s="27"/>
      <c r="H49" s="28"/>
      <c r="I49" s="28"/>
      <c r="J49" s="27">
        <f t="shared" si="0"/>
        <v>0</v>
      </c>
    </row>
    <row r="50" spans="1:10" ht="16.5">
      <c r="A50" s="111">
        <v>22</v>
      </c>
      <c r="B50" s="112"/>
      <c r="C50" s="113" t="str">
        <f>IF(B50="","",IF(COUNTIF($B$8:$B$99,B50)=1,"①",COUNTIF($B$8:B50,B50)))</f>
        <v/>
      </c>
      <c r="D50" s="25"/>
      <c r="E50" s="25"/>
      <c r="F50" s="25"/>
      <c r="G50" s="25"/>
      <c r="H50" s="26"/>
      <c r="I50" s="26"/>
      <c r="J50" s="29">
        <f t="shared" si="0"/>
        <v>0</v>
      </c>
    </row>
    <row r="51" spans="1:10" ht="16.5">
      <c r="A51" s="111"/>
      <c r="B51" s="112"/>
      <c r="C51" s="113"/>
      <c r="D51" s="27"/>
      <c r="E51" s="27"/>
      <c r="F51" s="27"/>
      <c r="G51" s="27"/>
      <c r="H51" s="28"/>
      <c r="I51" s="28"/>
      <c r="J51" s="27">
        <f t="shared" si="0"/>
        <v>0</v>
      </c>
    </row>
    <row r="52" spans="1:10" ht="16.5">
      <c r="A52" s="111">
        <v>23</v>
      </c>
      <c r="B52" s="112"/>
      <c r="C52" s="113" t="str">
        <f>IF(B52="","",IF(COUNTIF($B$8:$B$99,B52)=1,"①",COUNTIF($B$8:B52,B52)))</f>
        <v/>
      </c>
      <c r="D52" s="25"/>
      <c r="E52" s="25"/>
      <c r="F52" s="25"/>
      <c r="G52" s="25"/>
      <c r="H52" s="26"/>
      <c r="I52" s="26"/>
      <c r="J52" s="29">
        <f t="shared" si="0"/>
        <v>0</v>
      </c>
    </row>
    <row r="53" spans="1:10" ht="16.5">
      <c r="A53" s="111"/>
      <c r="B53" s="112"/>
      <c r="C53" s="113"/>
      <c r="D53" s="27"/>
      <c r="E53" s="27"/>
      <c r="F53" s="27"/>
      <c r="G53" s="27"/>
      <c r="H53" s="28"/>
      <c r="I53" s="28"/>
      <c r="J53" s="27">
        <f t="shared" si="0"/>
        <v>0</v>
      </c>
    </row>
    <row r="54" spans="1:10" ht="16.5">
      <c r="A54" s="111">
        <v>24</v>
      </c>
      <c r="B54" s="112"/>
      <c r="C54" s="113" t="str">
        <f>IF(B54="","",IF(COUNTIF($B$8:$B$99,B54)=1,"①",COUNTIF($B$8:B54,B54)))</f>
        <v/>
      </c>
      <c r="D54" s="25"/>
      <c r="E54" s="25"/>
      <c r="F54" s="25"/>
      <c r="G54" s="25"/>
      <c r="H54" s="26"/>
      <c r="I54" s="26"/>
      <c r="J54" s="29">
        <f t="shared" si="0"/>
        <v>0</v>
      </c>
    </row>
    <row r="55" spans="1:10" ht="16.5">
      <c r="A55" s="111"/>
      <c r="B55" s="112"/>
      <c r="C55" s="113"/>
      <c r="D55" s="27"/>
      <c r="E55" s="27"/>
      <c r="F55" s="27"/>
      <c r="G55" s="27"/>
      <c r="H55" s="28"/>
      <c r="I55" s="28"/>
      <c r="J55" s="27">
        <f t="shared" si="0"/>
        <v>0</v>
      </c>
    </row>
    <row r="56" spans="1:10" ht="16.5">
      <c r="A56" s="111">
        <v>25</v>
      </c>
      <c r="B56" s="112"/>
      <c r="C56" s="113" t="str">
        <f>IF(B56="","",IF(COUNTIF($B$8:$B$99,B56)=1,"①",COUNTIF($B$8:B56,B56)))</f>
        <v/>
      </c>
      <c r="D56" s="25"/>
      <c r="E56" s="25"/>
      <c r="F56" s="25"/>
      <c r="G56" s="25"/>
      <c r="H56" s="26"/>
      <c r="I56" s="26"/>
      <c r="J56" s="29">
        <f t="shared" si="0"/>
        <v>0</v>
      </c>
    </row>
    <row r="57" spans="1:10" ht="16.5">
      <c r="A57" s="111"/>
      <c r="B57" s="112"/>
      <c r="C57" s="113"/>
      <c r="D57" s="27"/>
      <c r="E57" s="27"/>
      <c r="F57" s="27"/>
      <c r="G57" s="27"/>
      <c r="H57" s="28"/>
      <c r="I57" s="28"/>
      <c r="J57" s="27">
        <f t="shared" si="0"/>
        <v>0</v>
      </c>
    </row>
    <row r="58" spans="1:10" ht="16.5">
      <c r="A58" s="111">
        <v>26</v>
      </c>
      <c r="B58" s="112"/>
      <c r="C58" s="113" t="str">
        <f>IF(B58="","",IF(COUNTIF($B$8:$B$99,B58)=1,"①",COUNTIF($B$8:B58,B58)))</f>
        <v/>
      </c>
      <c r="D58" s="25"/>
      <c r="E58" s="25"/>
      <c r="F58" s="25"/>
      <c r="G58" s="25"/>
      <c r="H58" s="26"/>
      <c r="I58" s="26"/>
      <c r="J58" s="29">
        <f t="shared" si="0"/>
        <v>0</v>
      </c>
    </row>
    <row r="59" spans="1:10" ht="16.5">
      <c r="A59" s="111"/>
      <c r="B59" s="112"/>
      <c r="C59" s="113"/>
      <c r="D59" s="27"/>
      <c r="E59" s="27"/>
      <c r="F59" s="27"/>
      <c r="G59" s="27"/>
      <c r="H59" s="28"/>
      <c r="I59" s="28"/>
      <c r="J59" s="27">
        <f t="shared" si="0"/>
        <v>0</v>
      </c>
    </row>
    <row r="60" spans="1:10" ht="16.5">
      <c r="A60" s="111">
        <v>27</v>
      </c>
      <c r="B60" s="112"/>
      <c r="C60" s="113" t="str">
        <f>IF(B60="","",IF(COUNTIF($B$8:$B$99,B60)=1,"①",COUNTIF($B$8:B60,B60)))</f>
        <v/>
      </c>
      <c r="D60" s="25"/>
      <c r="E60" s="25"/>
      <c r="F60" s="25"/>
      <c r="G60" s="25"/>
      <c r="H60" s="26"/>
      <c r="I60" s="26"/>
      <c r="J60" s="29">
        <f t="shared" si="0"/>
        <v>0</v>
      </c>
    </row>
    <row r="61" spans="1:10" ht="16.5">
      <c r="A61" s="111"/>
      <c r="B61" s="112"/>
      <c r="C61" s="113"/>
      <c r="D61" s="27"/>
      <c r="E61" s="27"/>
      <c r="F61" s="27"/>
      <c r="G61" s="27"/>
      <c r="H61" s="28"/>
      <c r="I61" s="28"/>
      <c r="J61" s="27">
        <f t="shared" si="0"/>
        <v>0</v>
      </c>
    </row>
    <row r="62" spans="1:10" ht="16.5">
      <c r="A62" s="111">
        <v>28</v>
      </c>
      <c r="B62" s="112"/>
      <c r="C62" s="113" t="str">
        <f>IF(B62="","",IF(COUNTIF($B$8:$B$99,B62)=1,"①",COUNTIF($B$8:B62,B62)))</f>
        <v/>
      </c>
      <c r="D62" s="25"/>
      <c r="E62" s="25"/>
      <c r="F62" s="25"/>
      <c r="G62" s="25"/>
      <c r="H62" s="26"/>
      <c r="I62" s="26"/>
      <c r="J62" s="29">
        <f t="shared" si="0"/>
        <v>0</v>
      </c>
    </row>
    <row r="63" spans="1:10" ht="16.5">
      <c r="A63" s="111"/>
      <c r="B63" s="112"/>
      <c r="C63" s="113"/>
      <c r="D63" s="27"/>
      <c r="E63" s="27"/>
      <c r="F63" s="27"/>
      <c r="G63" s="27"/>
      <c r="H63" s="28"/>
      <c r="I63" s="28"/>
      <c r="J63" s="27">
        <f t="shared" si="0"/>
        <v>0</v>
      </c>
    </row>
    <row r="64" spans="1:10" ht="16.5">
      <c r="A64" s="111">
        <v>29</v>
      </c>
      <c r="B64" s="112"/>
      <c r="C64" s="113" t="str">
        <f>IF(B64="","",IF(COUNTIF($B$8:$B$99,B64)=1,"①",COUNTIF($B$8:B64,B64)))</f>
        <v/>
      </c>
      <c r="D64" s="25"/>
      <c r="E64" s="25"/>
      <c r="F64" s="25"/>
      <c r="G64" s="25"/>
      <c r="H64" s="26"/>
      <c r="I64" s="26"/>
      <c r="J64" s="29">
        <f t="shared" si="0"/>
        <v>0</v>
      </c>
    </row>
    <row r="65" spans="1:10" ht="16.5">
      <c r="A65" s="111"/>
      <c r="B65" s="112"/>
      <c r="C65" s="113"/>
      <c r="D65" s="27"/>
      <c r="E65" s="27"/>
      <c r="F65" s="27"/>
      <c r="G65" s="27"/>
      <c r="H65" s="28"/>
      <c r="I65" s="28"/>
      <c r="J65" s="27">
        <f t="shared" si="0"/>
        <v>0</v>
      </c>
    </row>
    <row r="66" spans="1:10" ht="16.5">
      <c r="A66" s="111">
        <v>30</v>
      </c>
      <c r="B66" s="112"/>
      <c r="C66" s="113" t="str">
        <f>IF(B66="","",IF(COUNTIF($B$8:$B$99,B66)=1,"①",COUNTIF($B$8:B66,B66)))</f>
        <v/>
      </c>
      <c r="D66" s="25"/>
      <c r="E66" s="25"/>
      <c r="F66" s="25"/>
      <c r="G66" s="25"/>
      <c r="H66" s="26"/>
      <c r="I66" s="26"/>
      <c r="J66" s="29">
        <f t="shared" si="0"/>
        <v>0</v>
      </c>
    </row>
    <row r="67" spans="1:10" ht="16.5">
      <c r="A67" s="111"/>
      <c r="B67" s="112"/>
      <c r="C67" s="113"/>
      <c r="D67" s="27"/>
      <c r="E67" s="27"/>
      <c r="F67" s="27"/>
      <c r="G67" s="27"/>
      <c r="H67" s="28"/>
      <c r="I67" s="28"/>
      <c r="J67" s="27">
        <f t="shared" si="0"/>
        <v>0</v>
      </c>
    </row>
    <row r="68" spans="1:10" ht="16.5">
      <c r="A68" s="111">
        <v>31</v>
      </c>
      <c r="B68" s="112"/>
      <c r="C68" s="113" t="str">
        <f>IF(B68="","",IF(COUNTIF($B$8:$B$99,B68)=1,"①",COUNTIF($B$8:B68,B68)))</f>
        <v/>
      </c>
      <c r="D68" s="25"/>
      <c r="E68" s="25"/>
      <c r="F68" s="25"/>
      <c r="G68" s="25"/>
      <c r="H68" s="26"/>
      <c r="I68" s="26"/>
      <c r="J68" s="29">
        <f t="shared" si="0"/>
        <v>0</v>
      </c>
    </row>
    <row r="69" spans="1:10" ht="16.5">
      <c r="A69" s="111"/>
      <c r="B69" s="112"/>
      <c r="C69" s="113"/>
      <c r="D69" s="27"/>
      <c r="E69" s="27"/>
      <c r="F69" s="27"/>
      <c r="G69" s="27"/>
      <c r="H69" s="28"/>
      <c r="I69" s="28"/>
      <c r="J69" s="27">
        <f t="shared" si="0"/>
        <v>0</v>
      </c>
    </row>
    <row r="70" spans="1:10" ht="16.5">
      <c r="A70" s="111">
        <v>32</v>
      </c>
      <c r="B70" s="112"/>
      <c r="C70" s="113" t="str">
        <f>IF(B70="","",IF(COUNTIF($B$8:$B$99,B70)=1,"①",COUNTIF($B$8:B70,B70)))</f>
        <v/>
      </c>
      <c r="D70" s="25"/>
      <c r="E70" s="25"/>
      <c r="F70" s="25"/>
      <c r="G70" s="25"/>
      <c r="H70" s="26"/>
      <c r="I70" s="26"/>
      <c r="J70" s="29">
        <f t="shared" si="0"/>
        <v>0</v>
      </c>
    </row>
    <row r="71" spans="1:10" ht="16.5">
      <c r="A71" s="111"/>
      <c r="B71" s="112"/>
      <c r="C71" s="113"/>
      <c r="D71" s="27"/>
      <c r="E71" s="27"/>
      <c r="F71" s="27"/>
      <c r="G71" s="27"/>
      <c r="H71" s="28"/>
      <c r="I71" s="28"/>
      <c r="J71" s="27">
        <f t="shared" si="0"/>
        <v>0</v>
      </c>
    </row>
    <row r="72" spans="1:10" ht="16.5">
      <c r="A72" s="111">
        <v>33</v>
      </c>
      <c r="B72" s="112"/>
      <c r="C72" s="113" t="str">
        <f>IF(B72="","",IF(COUNTIF($B$8:$B$99,B72)=1,"①",COUNTIF($B$8:B72,B72)))</f>
        <v/>
      </c>
      <c r="D72" s="25"/>
      <c r="E72" s="25"/>
      <c r="F72" s="25"/>
      <c r="G72" s="25"/>
      <c r="H72" s="26"/>
      <c r="I72" s="26"/>
      <c r="J72" s="29">
        <f t="shared" ref="J72:J106" si="1">$C$3</f>
        <v>0</v>
      </c>
    </row>
    <row r="73" spans="1:10" ht="16.5">
      <c r="A73" s="111"/>
      <c r="B73" s="112"/>
      <c r="C73" s="113"/>
      <c r="D73" s="27"/>
      <c r="E73" s="27"/>
      <c r="F73" s="27"/>
      <c r="G73" s="27"/>
      <c r="H73" s="28"/>
      <c r="I73" s="28"/>
      <c r="J73" s="27">
        <f t="shared" si="0"/>
        <v>0</v>
      </c>
    </row>
    <row r="74" spans="1:10" ht="16.5">
      <c r="A74" s="111">
        <v>34</v>
      </c>
      <c r="B74" s="112"/>
      <c r="C74" s="113" t="str">
        <f>IF(B74="","",IF(COUNTIF($B$8:$B$99,B74)=1,"①",COUNTIF($B$8:B74,B74)))</f>
        <v/>
      </c>
      <c r="D74" s="25"/>
      <c r="E74" s="25"/>
      <c r="F74" s="25"/>
      <c r="G74" s="25"/>
      <c r="H74" s="26"/>
      <c r="I74" s="26"/>
      <c r="J74" s="29">
        <f t="shared" si="1"/>
        <v>0</v>
      </c>
    </row>
    <row r="75" spans="1:10" ht="16.5">
      <c r="A75" s="111"/>
      <c r="B75" s="112"/>
      <c r="C75" s="113"/>
      <c r="D75" s="27"/>
      <c r="E75" s="27"/>
      <c r="F75" s="27"/>
      <c r="G75" s="27"/>
      <c r="H75" s="28"/>
      <c r="I75" s="28"/>
      <c r="J75" s="27">
        <f t="shared" si="0"/>
        <v>0</v>
      </c>
    </row>
    <row r="76" spans="1:10" ht="16.5">
      <c r="A76" s="111">
        <v>35</v>
      </c>
      <c r="B76" s="112"/>
      <c r="C76" s="113" t="str">
        <f>IF(B76="","",IF(COUNTIF($B$8:$B$99,B76)=1,"①",COUNTIF($B$8:B76,B76)))</f>
        <v/>
      </c>
      <c r="D76" s="25"/>
      <c r="E76" s="25"/>
      <c r="F76" s="25"/>
      <c r="G76" s="25"/>
      <c r="H76" s="26"/>
      <c r="I76" s="26"/>
      <c r="J76" s="29">
        <f t="shared" si="1"/>
        <v>0</v>
      </c>
    </row>
    <row r="77" spans="1:10" ht="16.5">
      <c r="A77" s="111"/>
      <c r="B77" s="112"/>
      <c r="C77" s="113"/>
      <c r="D77" s="27"/>
      <c r="E77" s="27"/>
      <c r="F77" s="27"/>
      <c r="G77" s="27"/>
      <c r="H77" s="28"/>
      <c r="I77" s="28"/>
      <c r="J77" s="27">
        <f t="shared" si="0"/>
        <v>0</v>
      </c>
    </row>
    <row r="78" spans="1:10" ht="16.5">
      <c r="A78" s="111">
        <v>36</v>
      </c>
      <c r="B78" s="112"/>
      <c r="C78" s="113" t="str">
        <f>IF(B78="","",IF(COUNTIF($B$8:$B$99,B78)=1,"①",COUNTIF($B$8:B78,B78)))</f>
        <v/>
      </c>
      <c r="D78" s="25"/>
      <c r="E78" s="25"/>
      <c r="F78" s="25"/>
      <c r="G78" s="25"/>
      <c r="H78" s="26"/>
      <c r="I78" s="26"/>
      <c r="J78" s="29">
        <f t="shared" si="1"/>
        <v>0</v>
      </c>
    </row>
    <row r="79" spans="1:10" ht="16.5">
      <c r="A79" s="111"/>
      <c r="B79" s="112"/>
      <c r="C79" s="113"/>
      <c r="D79" s="27"/>
      <c r="E79" s="27"/>
      <c r="F79" s="27"/>
      <c r="G79" s="27"/>
      <c r="H79" s="28"/>
      <c r="I79" s="28"/>
      <c r="J79" s="27">
        <f t="shared" si="0"/>
        <v>0</v>
      </c>
    </row>
    <row r="80" spans="1:10" ht="16.5">
      <c r="A80" s="111">
        <v>37</v>
      </c>
      <c r="B80" s="112"/>
      <c r="C80" s="113" t="str">
        <f>IF(B80="","",IF(COUNTIF($B$8:$B$99,B80)=1,"①",COUNTIF($B$8:B80,B80)))</f>
        <v/>
      </c>
      <c r="D80" s="25"/>
      <c r="E80" s="25"/>
      <c r="F80" s="25"/>
      <c r="G80" s="25"/>
      <c r="H80" s="26"/>
      <c r="I80" s="26"/>
      <c r="J80" s="29">
        <f t="shared" si="1"/>
        <v>0</v>
      </c>
    </row>
    <row r="81" spans="1:10" ht="16.5">
      <c r="A81" s="111"/>
      <c r="B81" s="112"/>
      <c r="C81" s="113"/>
      <c r="D81" s="27"/>
      <c r="E81" s="27"/>
      <c r="F81" s="27"/>
      <c r="G81" s="27"/>
      <c r="H81" s="28"/>
      <c r="I81" s="28"/>
      <c r="J81" s="27">
        <f t="shared" si="0"/>
        <v>0</v>
      </c>
    </row>
    <row r="82" spans="1:10" ht="16.5">
      <c r="A82" s="111">
        <v>38</v>
      </c>
      <c r="B82" s="112"/>
      <c r="C82" s="113" t="str">
        <f>IF(B82="","",IF(COUNTIF($B$8:$B$99,B82)=1,"①",COUNTIF($B$8:B82,B82)))</f>
        <v/>
      </c>
      <c r="D82" s="25"/>
      <c r="E82" s="25"/>
      <c r="F82" s="25"/>
      <c r="G82" s="25"/>
      <c r="H82" s="26"/>
      <c r="I82" s="26"/>
      <c r="J82" s="29">
        <f t="shared" si="1"/>
        <v>0</v>
      </c>
    </row>
    <row r="83" spans="1:10" ht="16.5">
      <c r="A83" s="111"/>
      <c r="B83" s="112"/>
      <c r="C83" s="113"/>
      <c r="D83" s="27"/>
      <c r="E83" s="27"/>
      <c r="F83" s="27"/>
      <c r="G83" s="27"/>
      <c r="H83" s="28"/>
      <c r="I83" s="28"/>
      <c r="J83" s="27">
        <f t="shared" si="0"/>
        <v>0</v>
      </c>
    </row>
    <row r="84" spans="1:10" ht="16.5">
      <c r="A84" s="111">
        <v>39</v>
      </c>
      <c r="B84" s="112"/>
      <c r="C84" s="113" t="str">
        <f>IF(B84="","",IF(COUNTIF($B$8:$B$99,B84)=1,"①",COUNTIF($B$8:B84,B84)))</f>
        <v/>
      </c>
      <c r="D84" s="25"/>
      <c r="E84" s="25"/>
      <c r="F84" s="25"/>
      <c r="G84" s="25"/>
      <c r="H84" s="26"/>
      <c r="I84" s="26"/>
      <c r="J84" s="29">
        <f t="shared" si="1"/>
        <v>0</v>
      </c>
    </row>
    <row r="85" spans="1:10" ht="16.5">
      <c r="A85" s="111"/>
      <c r="B85" s="112"/>
      <c r="C85" s="113"/>
      <c r="D85" s="27"/>
      <c r="E85" s="27"/>
      <c r="F85" s="27"/>
      <c r="G85" s="27"/>
      <c r="H85" s="28"/>
      <c r="I85" s="28"/>
      <c r="J85" s="27">
        <f t="shared" si="0"/>
        <v>0</v>
      </c>
    </row>
    <row r="86" spans="1:10" ht="16.5">
      <c r="A86" s="111">
        <v>40</v>
      </c>
      <c r="B86" s="112"/>
      <c r="C86" s="113" t="str">
        <f>IF(B86="","",IF(COUNTIF($B$8:$B$99,B86)=1,"①",COUNTIF($B$8:B86,B86)))</f>
        <v/>
      </c>
      <c r="D86" s="25"/>
      <c r="E86" s="25"/>
      <c r="F86" s="25"/>
      <c r="G86" s="25"/>
      <c r="H86" s="26"/>
      <c r="I86" s="26"/>
      <c r="J86" s="29">
        <f t="shared" si="1"/>
        <v>0</v>
      </c>
    </row>
    <row r="87" spans="1:10" ht="16.5">
      <c r="A87" s="111"/>
      <c r="B87" s="112"/>
      <c r="C87" s="113"/>
      <c r="D87" s="27"/>
      <c r="E87" s="27"/>
      <c r="F87" s="27"/>
      <c r="G87" s="27"/>
      <c r="H87" s="28"/>
      <c r="I87" s="28"/>
      <c r="J87" s="27">
        <f t="shared" si="0"/>
        <v>0</v>
      </c>
    </row>
    <row r="88" spans="1:10" ht="16.5">
      <c r="A88" s="111">
        <v>41</v>
      </c>
      <c r="B88" s="112"/>
      <c r="C88" s="113" t="str">
        <f>IF(B88="","",IF(COUNTIF($B$8:$B$99,B88)=1,"①",COUNTIF($B$8:B88,B88)))</f>
        <v/>
      </c>
      <c r="D88" s="25"/>
      <c r="E88" s="25"/>
      <c r="F88" s="25"/>
      <c r="G88" s="25"/>
      <c r="H88" s="26"/>
      <c r="I88" s="26"/>
      <c r="J88" s="29">
        <f t="shared" si="1"/>
        <v>0</v>
      </c>
    </row>
    <row r="89" spans="1:10" ht="16.5">
      <c r="A89" s="111"/>
      <c r="B89" s="112"/>
      <c r="C89" s="113"/>
      <c r="D89" s="27"/>
      <c r="E89" s="27"/>
      <c r="F89" s="27"/>
      <c r="G89" s="27"/>
      <c r="H89" s="28"/>
      <c r="I89" s="28"/>
      <c r="J89" s="27">
        <f t="shared" si="0"/>
        <v>0</v>
      </c>
    </row>
    <row r="90" spans="1:10" ht="16.5">
      <c r="A90" s="111">
        <v>42</v>
      </c>
      <c r="B90" s="112"/>
      <c r="C90" s="113" t="str">
        <f>IF(B90="","",IF(COUNTIF($B$8:$B$99,B90)=1,"①",COUNTIF($B$8:B90,B90)))</f>
        <v/>
      </c>
      <c r="D90" s="25"/>
      <c r="E90" s="25"/>
      <c r="F90" s="25"/>
      <c r="G90" s="25"/>
      <c r="H90" s="26"/>
      <c r="I90" s="26"/>
      <c r="J90" s="29">
        <f t="shared" si="1"/>
        <v>0</v>
      </c>
    </row>
    <row r="91" spans="1:10" ht="16.5">
      <c r="A91" s="111"/>
      <c r="B91" s="112"/>
      <c r="C91" s="113"/>
      <c r="D91" s="27"/>
      <c r="E91" s="27"/>
      <c r="F91" s="27"/>
      <c r="G91" s="27"/>
      <c r="H91" s="28"/>
      <c r="I91" s="28"/>
      <c r="J91" s="27">
        <f t="shared" si="0"/>
        <v>0</v>
      </c>
    </row>
    <row r="92" spans="1:10" ht="16.5">
      <c r="A92" s="111">
        <v>43</v>
      </c>
      <c r="B92" s="112"/>
      <c r="C92" s="113" t="str">
        <f>IF(B92="","",IF(COUNTIF($B$8:$B$99,B92)=1,"①",COUNTIF($B$8:B92,B92)))</f>
        <v/>
      </c>
      <c r="D92" s="25"/>
      <c r="E92" s="25"/>
      <c r="F92" s="25"/>
      <c r="G92" s="25"/>
      <c r="H92" s="26"/>
      <c r="I92" s="26"/>
      <c r="J92" s="29">
        <f t="shared" si="1"/>
        <v>0</v>
      </c>
    </row>
    <row r="93" spans="1:10" ht="16.5">
      <c r="A93" s="111"/>
      <c r="B93" s="112"/>
      <c r="C93" s="113"/>
      <c r="D93" s="27"/>
      <c r="E93" s="27"/>
      <c r="F93" s="27"/>
      <c r="G93" s="27"/>
      <c r="H93" s="28"/>
      <c r="I93" s="28"/>
      <c r="J93" s="27">
        <f t="shared" si="0"/>
        <v>0</v>
      </c>
    </row>
    <row r="94" spans="1:10" ht="16.5">
      <c r="A94" s="111">
        <v>44</v>
      </c>
      <c r="B94" s="112"/>
      <c r="C94" s="113" t="str">
        <f>IF(B94="","",IF(COUNTIF($B$8:$B$99,B94)=1,"①",COUNTIF($B$8:B94,B94)))</f>
        <v/>
      </c>
      <c r="D94" s="25"/>
      <c r="E94" s="25"/>
      <c r="F94" s="25"/>
      <c r="G94" s="25"/>
      <c r="H94" s="26"/>
      <c r="I94" s="26"/>
      <c r="J94" s="29">
        <f t="shared" si="1"/>
        <v>0</v>
      </c>
    </row>
    <row r="95" spans="1:10" ht="16.5">
      <c r="A95" s="111"/>
      <c r="B95" s="112"/>
      <c r="C95" s="113"/>
      <c r="D95" s="27"/>
      <c r="E95" s="27"/>
      <c r="F95" s="27"/>
      <c r="G95" s="27"/>
      <c r="H95" s="28"/>
      <c r="I95" s="28"/>
      <c r="J95" s="27">
        <f t="shared" si="0"/>
        <v>0</v>
      </c>
    </row>
    <row r="96" spans="1:10" ht="16.5">
      <c r="A96" s="111">
        <v>45</v>
      </c>
      <c r="B96" s="112"/>
      <c r="C96" s="113" t="str">
        <f>IF(B96="","",IF(COUNTIF($B$8:$B$99,B96)=1,"①",COUNTIF($B$8:B96,B96)))</f>
        <v/>
      </c>
      <c r="D96" s="25"/>
      <c r="E96" s="25"/>
      <c r="F96" s="25"/>
      <c r="G96" s="25"/>
      <c r="H96" s="26"/>
      <c r="I96" s="26"/>
      <c r="J96" s="29">
        <f t="shared" si="1"/>
        <v>0</v>
      </c>
    </row>
    <row r="97" spans="1:10" ht="16.5">
      <c r="A97" s="111"/>
      <c r="B97" s="112"/>
      <c r="C97" s="113"/>
      <c r="D97" s="27"/>
      <c r="E97" s="27"/>
      <c r="F97" s="27"/>
      <c r="G97" s="27"/>
      <c r="H97" s="28"/>
      <c r="I97" s="28"/>
      <c r="J97" s="27">
        <f t="shared" si="0"/>
        <v>0</v>
      </c>
    </row>
    <row r="98" spans="1:10" ht="16.5">
      <c r="A98" s="111">
        <v>46</v>
      </c>
      <c r="B98" s="112"/>
      <c r="C98" s="113" t="str">
        <f>IF(B98="","",IF(COUNTIF($B$8:$B$99,B98)=1,"①",COUNTIF($B$8:B98,B98)))</f>
        <v/>
      </c>
      <c r="D98" s="25"/>
      <c r="E98" s="25"/>
      <c r="F98" s="25"/>
      <c r="G98" s="25"/>
      <c r="H98" s="26"/>
      <c r="I98" s="26"/>
      <c r="J98" s="29">
        <f t="shared" si="1"/>
        <v>0</v>
      </c>
    </row>
    <row r="99" spans="1:10" ht="16.5">
      <c r="A99" s="111"/>
      <c r="B99" s="112"/>
      <c r="C99" s="113"/>
      <c r="D99" s="27"/>
      <c r="E99" s="27"/>
      <c r="F99" s="27"/>
      <c r="G99" s="27"/>
      <c r="H99" s="28"/>
      <c r="I99" s="28"/>
      <c r="J99" s="27">
        <f t="shared" si="0"/>
        <v>0</v>
      </c>
    </row>
    <row r="100" spans="1:10" ht="16.5">
      <c r="A100" s="111">
        <v>47</v>
      </c>
      <c r="B100" s="112"/>
      <c r="C100" s="113" t="str">
        <f>IF(B100="","",IF(COUNTIF($B$8:$B$99,B100)=1,"①",COUNTIF($B$8:B100,B100)))</f>
        <v/>
      </c>
      <c r="D100" s="25"/>
      <c r="E100" s="25"/>
      <c r="F100" s="25"/>
      <c r="G100" s="25"/>
      <c r="H100" s="26"/>
      <c r="I100" s="26"/>
      <c r="J100" s="29">
        <f t="shared" si="1"/>
        <v>0</v>
      </c>
    </row>
    <row r="101" spans="1:10" ht="16.5">
      <c r="A101" s="111"/>
      <c r="B101" s="112"/>
      <c r="C101" s="113"/>
      <c r="D101" s="27"/>
      <c r="E101" s="27"/>
      <c r="F101" s="27"/>
      <c r="G101" s="27"/>
      <c r="H101" s="28"/>
      <c r="I101" s="28"/>
      <c r="J101" s="27">
        <f t="shared" si="0"/>
        <v>0</v>
      </c>
    </row>
    <row r="102" spans="1:10" ht="16.5">
      <c r="A102" s="111">
        <v>48</v>
      </c>
      <c r="B102" s="112"/>
      <c r="C102" s="113" t="str">
        <f>IF(B102="","",IF(COUNTIF($B$8:$B$99,B102)=1,"①",COUNTIF($B$8:B102,B102)))</f>
        <v/>
      </c>
      <c r="D102" s="25"/>
      <c r="E102" s="25"/>
      <c r="F102" s="25"/>
      <c r="G102" s="25"/>
      <c r="H102" s="26"/>
      <c r="I102" s="26"/>
      <c r="J102" s="29">
        <f t="shared" si="1"/>
        <v>0</v>
      </c>
    </row>
    <row r="103" spans="1:10" ht="16.5">
      <c r="A103" s="111"/>
      <c r="B103" s="112"/>
      <c r="C103" s="113"/>
      <c r="D103" s="27"/>
      <c r="E103" s="27"/>
      <c r="F103" s="27"/>
      <c r="G103" s="27"/>
      <c r="H103" s="28"/>
      <c r="I103" s="28"/>
      <c r="J103" s="27">
        <f t="shared" si="0"/>
        <v>0</v>
      </c>
    </row>
    <row r="104" spans="1:10" ht="16.5">
      <c r="A104" s="111">
        <v>49</v>
      </c>
      <c r="B104" s="112"/>
      <c r="C104" s="113" t="str">
        <f>IF(B104="","",IF(COUNTIF($B$8:$B$99,B104)=1,"①",COUNTIF($B$8:B104,B104)))</f>
        <v/>
      </c>
      <c r="D104" s="25"/>
      <c r="E104" s="25"/>
      <c r="F104" s="25"/>
      <c r="G104" s="25"/>
      <c r="H104" s="26"/>
      <c r="I104" s="26"/>
      <c r="J104" s="29">
        <f t="shared" si="1"/>
        <v>0</v>
      </c>
    </row>
    <row r="105" spans="1:10" ht="16.5">
      <c r="A105" s="111"/>
      <c r="B105" s="112"/>
      <c r="C105" s="113"/>
      <c r="D105" s="27"/>
      <c r="E105" s="27"/>
      <c r="F105" s="27"/>
      <c r="G105" s="27"/>
      <c r="H105" s="28"/>
      <c r="I105" s="28"/>
      <c r="J105" s="27">
        <f t="shared" si="0"/>
        <v>0</v>
      </c>
    </row>
    <row r="106" spans="1:10" ht="16.5">
      <c r="A106" s="111">
        <v>50</v>
      </c>
      <c r="B106" s="112"/>
      <c r="C106" s="113" t="str">
        <f>IF(B106="","",IF(COUNTIF($B$8:$B$99,B106)=1,"①",COUNTIF($B$8:B106,B106)))</f>
        <v/>
      </c>
      <c r="D106" s="25"/>
      <c r="E106" s="25"/>
      <c r="F106" s="25"/>
      <c r="G106" s="25"/>
      <c r="H106" s="26"/>
      <c r="I106" s="26"/>
      <c r="J106" s="29">
        <f t="shared" si="1"/>
        <v>0</v>
      </c>
    </row>
    <row r="107" spans="1:10" ht="16.5">
      <c r="A107" s="111"/>
      <c r="B107" s="112"/>
      <c r="C107" s="113"/>
      <c r="D107" s="27"/>
      <c r="E107" s="27"/>
      <c r="F107" s="27"/>
      <c r="G107" s="27"/>
      <c r="H107" s="28"/>
      <c r="I107" s="28"/>
      <c r="J107" s="27">
        <f t="shared" si="0"/>
        <v>0</v>
      </c>
    </row>
  </sheetData>
  <sheetProtection selectLockedCells="1"/>
  <mergeCells count="154">
    <mergeCell ref="A84:A85"/>
    <mergeCell ref="B84:B85"/>
    <mergeCell ref="C84:C85"/>
    <mergeCell ref="A86:A87"/>
    <mergeCell ref="B86:B87"/>
    <mergeCell ref="C86:C87"/>
    <mergeCell ref="A80:A81"/>
    <mergeCell ref="B80:B81"/>
    <mergeCell ref="C80:C81"/>
    <mergeCell ref="A82:A83"/>
    <mergeCell ref="B82:B83"/>
    <mergeCell ref="C82:C83"/>
    <mergeCell ref="A76:A77"/>
    <mergeCell ref="B76:B77"/>
    <mergeCell ref="C76:C77"/>
    <mergeCell ref="A78:A79"/>
    <mergeCell ref="B78:B79"/>
    <mergeCell ref="C78:C79"/>
    <mergeCell ref="A72:A73"/>
    <mergeCell ref="B72:B73"/>
    <mergeCell ref="C72:C73"/>
    <mergeCell ref="A74:A75"/>
    <mergeCell ref="B74:B75"/>
    <mergeCell ref="C74:C75"/>
    <mergeCell ref="A68:A69"/>
    <mergeCell ref="B68:B69"/>
    <mergeCell ref="C68:C69"/>
    <mergeCell ref="A70:A71"/>
    <mergeCell ref="B70:B71"/>
    <mergeCell ref="C70:C71"/>
    <mergeCell ref="B6:B7"/>
    <mergeCell ref="C8:C9"/>
    <mergeCell ref="C6:C7"/>
    <mergeCell ref="B8:B9"/>
    <mergeCell ref="C14:C15"/>
    <mergeCell ref="B16:B17"/>
    <mergeCell ref="B10:B11"/>
    <mergeCell ref="C12:C13"/>
    <mergeCell ref="C10:C11"/>
    <mergeCell ref="B12:B13"/>
    <mergeCell ref="B30:B31"/>
    <mergeCell ref="C32:C33"/>
    <mergeCell ref="C30:C31"/>
    <mergeCell ref="B32:B33"/>
    <mergeCell ref="B26:B27"/>
    <mergeCell ref="C28:C29"/>
    <mergeCell ref="C26:C27"/>
    <mergeCell ref="B28:B29"/>
    <mergeCell ref="B38:B39"/>
    <mergeCell ref="C40:C41"/>
    <mergeCell ref="C38:C39"/>
    <mergeCell ref="B40:B41"/>
    <mergeCell ref="B34:B35"/>
    <mergeCell ref="C36:C37"/>
    <mergeCell ref="C34:C35"/>
    <mergeCell ref="B36:B37"/>
    <mergeCell ref="B46:B47"/>
    <mergeCell ref="C48:C49"/>
    <mergeCell ref="C46:C47"/>
    <mergeCell ref="B48:B49"/>
    <mergeCell ref="B42:B43"/>
    <mergeCell ref="C44:C45"/>
    <mergeCell ref="C42:C43"/>
    <mergeCell ref="B44:B45"/>
    <mergeCell ref="A24:A25"/>
    <mergeCell ref="C3:E3"/>
    <mergeCell ref="A6:A7"/>
    <mergeCell ref="A8:A9"/>
    <mergeCell ref="A10:A11"/>
    <mergeCell ref="A12:A13"/>
    <mergeCell ref="B22:B23"/>
    <mergeCell ref="C24:C25"/>
    <mergeCell ref="C22:C23"/>
    <mergeCell ref="B24:B25"/>
    <mergeCell ref="B18:B19"/>
    <mergeCell ref="C20:C21"/>
    <mergeCell ref="C18:C19"/>
    <mergeCell ref="B20:B21"/>
    <mergeCell ref="B14:B15"/>
    <mergeCell ref="C16:C17"/>
    <mergeCell ref="A14:A15"/>
    <mergeCell ref="A16:A17"/>
    <mergeCell ref="A18:A19"/>
    <mergeCell ref="A20:A21"/>
    <mergeCell ref="A22:A23"/>
    <mergeCell ref="A48:A49"/>
    <mergeCell ref="A26:A27"/>
    <mergeCell ref="A28:A29"/>
    <mergeCell ref="A30:A31"/>
    <mergeCell ref="A32:A33"/>
    <mergeCell ref="A34:A35"/>
    <mergeCell ref="A36:A37"/>
    <mergeCell ref="A38:A39"/>
    <mergeCell ref="A40:A41"/>
    <mergeCell ref="A42:A43"/>
    <mergeCell ref="A44:A45"/>
    <mergeCell ref="A46:A47"/>
    <mergeCell ref="A50:A51"/>
    <mergeCell ref="A52:A53"/>
    <mergeCell ref="B50:B51"/>
    <mergeCell ref="C50:C51"/>
    <mergeCell ref="B52:B53"/>
    <mergeCell ref="C52:C53"/>
    <mergeCell ref="C54:C55"/>
    <mergeCell ref="B56:B57"/>
    <mergeCell ref="C56:C57"/>
    <mergeCell ref="B58:B59"/>
    <mergeCell ref="C58:C59"/>
    <mergeCell ref="A66:A67"/>
    <mergeCell ref="B66:B67"/>
    <mergeCell ref="C66:C67"/>
    <mergeCell ref="A54:A55"/>
    <mergeCell ref="A56:A57"/>
    <mergeCell ref="A58:A59"/>
    <mergeCell ref="A60:A61"/>
    <mergeCell ref="A62:A63"/>
    <mergeCell ref="A64:A65"/>
    <mergeCell ref="B60:B61"/>
    <mergeCell ref="C60:C61"/>
    <mergeCell ref="B62:B63"/>
    <mergeCell ref="C62:C63"/>
    <mergeCell ref="B64:B65"/>
    <mergeCell ref="C64:C65"/>
    <mergeCell ref="B54:B55"/>
    <mergeCell ref="A88:A89"/>
    <mergeCell ref="B88:B89"/>
    <mergeCell ref="C88:C89"/>
    <mergeCell ref="A90:A91"/>
    <mergeCell ref="B90:B91"/>
    <mergeCell ref="C90:C91"/>
    <mergeCell ref="A92:A93"/>
    <mergeCell ref="B92:B93"/>
    <mergeCell ref="C92:C93"/>
    <mergeCell ref="A94:A95"/>
    <mergeCell ref="B94:B95"/>
    <mergeCell ref="C94:C95"/>
    <mergeCell ref="A96:A97"/>
    <mergeCell ref="B96:B97"/>
    <mergeCell ref="C96:C97"/>
    <mergeCell ref="A98:A99"/>
    <mergeCell ref="B98:B99"/>
    <mergeCell ref="C98:C99"/>
    <mergeCell ref="A106:A107"/>
    <mergeCell ref="B106:B107"/>
    <mergeCell ref="C106:C107"/>
    <mergeCell ref="A100:A101"/>
    <mergeCell ref="B100:B101"/>
    <mergeCell ref="C100:C101"/>
    <mergeCell ref="A102:A103"/>
    <mergeCell ref="B102:B103"/>
    <mergeCell ref="C102:C103"/>
    <mergeCell ref="A104:A105"/>
    <mergeCell ref="B104:B105"/>
    <mergeCell ref="C104:C105"/>
  </mergeCells>
  <phoneticPr fontId="6"/>
  <dataValidations count="3">
    <dataValidation type="list" allowBlank="1" showInputMessage="1" showErrorMessage="1" sqref="H8:H107" xr:uid="{00000000-0002-0000-0200-000000000000}">
      <formula1>"男,女"</formula1>
    </dataValidation>
    <dataValidation type="list" allowBlank="1" showInputMessage="1" showErrorMessage="1" sqref="B6:B7" xr:uid="{00000000-0002-0000-0200-000001000000}">
      <formula1>#REF!</formula1>
    </dataValidation>
    <dataValidation type="custom" allowBlank="1" showInputMessage="1" showErrorMessage="1" sqref="J107 J11 J13 J15 J17 J19 J21 J23 J25 J27 J29 J31 J33 J35 J37 J39 J41 J43 J45 J47 J49 J51 J53 J55 J57 J59 J61 J63 J65 J67 J69 J71 J73 J75 J77 J79 J81 J83 J85 J87 J89 J91 J93 J95 J97 J99 J101 J103 J105 J9" xr:uid="{FFE83855-9297-4851-8611-0C0AEAC11170}">
      <formula1>LENB(J9)&lt;=16</formula1>
    </dataValidation>
  </dataValidations>
  <pageMargins left="0.7" right="0.7" top="0.75" bottom="0.75" header="0.3" footer="0.3"/>
  <pageSetup paperSize="9" scale="94"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75D5C0C-BE45-4C18-9B87-5F6123A41050}">
          <x14:formula1>
            <xm:f>DATA!$H$2:$H$5</xm:f>
          </x14:formula1>
          <xm:sqref>I8:I107</xm:sqref>
        </x14:dataValidation>
        <x14:dataValidation type="list" allowBlank="1" showInputMessage="1" showErrorMessage="1" xr:uid="{00000000-0002-0000-0200-000002000000}">
          <x14:formula1>
            <xm:f>DATA!$B$2:$B$10</xm:f>
          </x14:formula1>
          <xm:sqref>B8:B107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27D67-874B-42D4-81AC-173F273AE3FC}">
  <dimension ref="A1:N56"/>
  <sheetViews>
    <sheetView showGridLines="0" zoomScaleNormal="100" zoomScaleSheetLayoutView="100" workbookViewId="0">
      <selection activeCell="E12" sqref="E12"/>
    </sheetView>
  </sheetViews>
  <sheetFormatPr defaultColWidth="3.625" defaultRowHeight="15"/>
  <cols>
    <col min="1" max="1" width="3.625" style="21"/>
    <col min="2" max="2" width="15" style="21" customWidth="1"/>
    <col min="3" max="3" width="8" style="21" bestFit="1" customWidth="1"/>
    <col min="4" max="5" width="8.625" style="21" customWidth="1"/>
    <col min="6" max="6" width="13.125" style="21" bestFit="1" customWidth="1"/>
    <col min="7" max="7" width="11.375" style="21" bestFit="1" customWidth="1"/>
    <col min="8" max="9" width="4.75" style="21" bestFit="1" customWidth="1"/>
    <col min="10" max="10" width="16.75" style="21" bestFit="1" customWidth="1"/>
    <col min="11" max="16384" width="3.625" style="21"/>
  </cols>
  <sheetData>
    <row r="1" spans="1:14" ht="19.5">
      <c r="A1" s="20" t="str">
        <f>チーム名!D1</f>
        <v>第６３回姫路秋季バドミントン大会</v>
      </c>
      <c r="G1" s="20" t="s">
        <v>199</v>
      </c>
    </row>
    <row r="3" spans="1:14" ht="18.75">
      <c r="B3" s="22" t="s">
        <v>13</v>
      </c>
      <c r="C3" s="114">
        <f>チーム名!B1</f>
        <v>0</v>
      </c>
      <c r="D3" s="114"/>
      <c r="E3" s="114"/>
    </row>
    <row r="5" spans="1:14" ht="33">
      <c r="A5" s="30" t="s">
        <v>14</v>
      </c>
      <c r="B5" s="31" t="s">
        <v>21</v>
      </c>
      <c r="C5" s="31" t="s">
        <v>19</v>
      </c>
      <c r="D5" s="32" t="s">
        <v>65</v>
      </c>
      <c r="E5" s="32" t="s">
        <v>15</v>
      </c>
      <c r="F5" s="91" t="s">
        <v>168</v>
      </c>
      <c r="G5" s="91" t="s">
        <v>169</v>
      </c>
      <c r="H5" s="33" t="s">
        <v>72</v>
      </c>
      <c r="I5" s="31" t="s">
        <v>44</v>
      </c>
      <c r="J5" s="32" t="s">
        <v>9</v>
      </c>
      <c r="L5" s="60" t="s">
        <v>100</v>
      </c>
    </row>
    <row r="6" spans="1:14" ht="16.5">
      <c r="A6" s="94" t="s">
        <v>7</v>
      </c>
      <c r="B6" s="24" t="s">
        <v>89</v>
      </c>
      <c r="C6" s="24" t="s">
        <v>18</v>
      </c>
      <c r="D6" s="23" t="s">
        <v>70</v>
      </c>
      <c r="E6" s="23" t="s">
        <v>20</v>
      </c>
      <c r="F6" s="23" t="s">
        <v>69</v>
      </c>
      <c r="G6" s="23" t="s">
        <v>42</v>
      </c>
      <c r="H6" s="24" t="s">
        <v>73</v>
      </c>
      <c r="I6" s="24"/>
      <c r="J6" s="23" t="s">
        <v>12</v>
      </c>
      <c r="L6" s="21" t="s">
        <v>101</v>
      </c>
    </row>
    <row r="7" spans="1:14" ht="16.5">
      <c r="A7" s="94">
        <v>1</v>
      </c>
      <c r="B7" s="95"/>
      <c r="C7" s="96" t="str">
        <f>IF(B7="","",IF(COUNTIF($B$7:$B$56,B7)=1,"①",COUNTIF($B$7:B7,B7)))</f>
        <v/>
      </c>
      <c r="D7" s="25"/>
      <c r="E7" s="25"/>
      <c r="F7" s="25"/>
      <c r="G7" s="25"/>
      <c r="H7" s="95"/>
      <c r="I7" s="26"/>
      <c r="J7" s="29">
        <f t="shared" ref="J7:J38" si="0">$C$3</f>
        <v>0</v>
      </c>
      <c r="L7" s="44"/>
    </row>
    <row r="8" spans="1:14" ht="16.5">
      <c r="A8" s="94">
        <v>2</v>
      </c>
      <c r="B8" s="95"/>
      <c r="C8" s="96" t="str">
        <f>IF(B8="","",IF(COUNTIF($B$7:$B$56,B8)=1,"①",COUNTIF($B$7:B8,B8)))</f>
        <v/>
      </c>
      <c r="D8" s="25"/>
      <c r="E8" s="25"/>
      <c r="F8" s="25"/>
      <c r="G8" s="25"/>
      <c r="H8" s="95"/>
      <c r="I8" s="26"/>
      <c r="J8" s="29">
        <f t="shared" si="0"/>
        <v>0</v>
      </c>
      <c r="L8" s="59" t="s">
        <v>97</v>
      </c>
    </row>
    <row r="9" spans="1:14" ht="16.5">
      <c r="A9" s="94">
        <v>3</v>
      </c>
      <c r="B9" s="95"/>
      <c r="C9" s="96" t="str">
        <f>IF(B9="","",IF(COUNTIF($B$7:$B$56,B9)=1,"①",COUNTIF($B$7:B9,B9)))</f>
        <v/>
      </c>
      <c r="D9" s="25"/>
      <c r="E9" s="25"/>
      <c r="F9" s="25"/>
      <c r="G9" s="25"/>
      <c r="H9" s="95"/>
      <c r="I9" s="26"/>
      <c r="J9" s="29">
        <f t="shared" si="0"/>
        <v>0</v>
      </c>
      <c r="L9" s="44" t="s">
        <v>16</v>
      </c>
    </row>
    <row r="10" spans="1:14" ht="16.5">
      <c r="A10" s="94">
        <v>4</v>
      </c>
      <c r="B10" s="95"/>
      <c r="C10" s="96" t="str">
        <f>IF(B10="","",IF(COUNTIF($B$7:$B$56,B10)=1,"①",COUNTIF($B$7:B10,B10)))</f>
        <v/>
      </c>
      <c r="D10" s="25"/>
      <c r="E10" s="25"/>
      <c r="F10" s="25"/>
      <c r="G10" s="25"/>
      <c r="H10" s="95"/>
      <c r="I10" s="26"/>
      <c r="J10" s="29">
        <f t="shared" si="0"/>
        <v>0</v>
      </c>
    </row>
    <row r="11" spans="1:14" ht="16.5">
      <c r="A11" s="94">
        <v>5</v>
      </c>
      <c r="B11" s="95"/>
      <c r="C11" s="96" t="str">
        <f>IF(B11="","",IF(COUNTIF($B$7:$B$56,B11)=1,"①",COUNTIF($B$7:B11,B11)))</f>
        <v/>
      </c>
      <c r="D11" s="25"/>
      <c r="E11" s="25"/>
      <c r="F11" s="25"/>
      <c r="G11" s="25"/>
      <c r="H11" s="95"/>
      <c r="I11" s="26"/>
      <c r="J11" s="29">
        <f t="shared" si="0"/>
        <v>0</v>
      </c>
      <c r="L11" s="59" t="s">
        <v>99</v>
      </c>
    </row>
    <row r="12" spans="1:14" ht="16.5">
      <c r="A12" s="94">
        <v>6</v>
      </c>
      <c r="B12" s="95"/>
      <c r="C12" s="96" t="str">
        <f>IF(B12="","",IF(COUNTIF($B$7:$B$56,B12)=1,"①",COUNTIF($B$7:B12,B12)))</f>
        <v/>
      </c>
      <c r="D12" s="25"/>
      <c r="E12" s="25"/>
      <c r="F12" s="25"/>
      <c r="G12" s="25"/>
      <c r="H12" s="95"/>
      <c r="I12" s="26"/>
      <c r="J12" s="29">
        <f t="shared" si="0"/>
        <v>0</v>
      </c>
      <c r="L12" s="44"/>
      <c r="M12" s="21" t="s">
        <v>98</v>
      </c>
      <c r="N12" s="21" t="s">
        <v>102</v>
      </c>
    </row>
    <row r="13" spans="1:14" ht="16.5">
      <c r="A13" s="94">
        <v>7</v>
      </c>
      <c r="B13" s="95"/>
      <c r="C13" s="96" t="str">
        <f>IF(B13="","",IF(COUNTIF($B$7:$B$56,B13)=1,"①",COUNTIF($B$7:B13,B13)))</f>
        <v/>
      </c>
      <c r="D13" s="25"/>
      <c r="E13" s="25"/>
      <c r="F13" s="25"/>
      <c r="G13" s="25"/>
      <c r="H13" s="95"/>
      <c r="I13" s="26"/>
      <c r="J13" s="29">
        <f t="shared" si="0"/>
        <v>0</v>
      </c>
    </row>
    <row r="14" spans="1:14" ht="16.5">
      <c r="A14" s="94">
        <v>8</v>
      </c>
      <c r="B14" s="95"/>
      <c r="C14" s="96" t="str">
        <f>IF(B14="","",IF(COUNTIF($B$7:$B$56,B14)=1,"①",COUNTIF($B$7:B14,B14)))</f>
        <v/>
      </c>
      <c r="D14" s="25"/>
      <c r="E14" s="25"/>
      <c r="F14" s="25"/>
      <c r="G14" s="25"/>
      <c r="H14" s="95"/>
      <c r="I14" s="26"/>
      <c r="J14" s="29">
        <f t="shared" si="0"/>
        <v>0</v>
      </c>
    </row>
    <row r="15" spans="1:14" ht="16.5">
      <c r="A15" s="94">
        <v>9</v>
      </c>
      <c r="B15" s="95"/>
      <c r="C15" s="96" t="str">
        <f>IF(B15="","",IF(COUNTIF($B$7:$B$56,B15)=1,"①",COUNTIF($B$7:B15,B15)))</f>
        <v/>
      </c>
      <c r="D15" s="25"/>
      <c r="E15" s="25"/>
      <c r="F15" s="25"/>
      <c r="G15" s="25"/>
      <c r="H15" s="95"/>
      <c r="I15" s="26"/>
      <c r="J15" s="29">
        <f t="shared" si="0"/>
        <v>0</v>
      </c>
    </row>
    <row r="16" spans="1:14" ht="16.5">
      <c r="A16" s="94">
        <v>10</v>
      </c>
      <c r="B16" s="95"/>
      <c r="C16" s="96" t="str">
        <f>IF(B16="","",IF(COUNTIF($B$7:$B$56,B16)=1,"①",COUNTIF($B$7:B16,B16)))</f>
        <v/>
      </c>
      <c r="D16" s="25"/>
      <c r="E16" s="25"/>
      <c r="F16" s="25"/>
      <c r="G16" s="25"/>
      <c r="H16" s="95"/>
      <c r="I16" s="26"/>
      <c r="J16" s="29">
        <f t="shared" si="0"/>
        <v>0</v>
      </c>
    </row>
    <row r="17" spans="1:10" ht="16.5">
      <c r="A17" s="94">
        <v>11</v>
      </c>
      <c r="B17" s="95"/>
      <c r="C17" s="96" t="str">
        <f>IF(B17="","",IF(COUNTIF($B$7:$B$56,B17)=1,"①",COUNTIF($B$7:B17,B17)))</f>
        <v/>
      </c>
      <c r="D17" s="25"/>
      <c r="E17" s="25"/>
      <c r="F17" s="25"/>
      <c r="G17" s="25"/>
      <c r="H17" s="95"/>
      <c r="I17" s="26"/>
      <c r="J17" s="29">
        <f t="shared" si="0"/>
        <v>0</v>
      </c>
    </row>
    <row r="18" spans="1:10" ht="16.5">
      <c r="A18" s="94">
        <v>12</v>
      </c>
      <c r="B18" s="95"/>
      <c r="C18" s="96" t="str">
        <f>IF(B18="","",IF(COUNTIF($B$7:$B$56,B18)=1,"①",COUNTIF($B$7:B18,B18)))</f>
        <v/>
      </c>
      <c r="D18" s="25"/>
      <c r="E18" s="25"/>
      <c r="F18" s="25"/>
      <c r="G18" s="25"/>
      <c r="H18" s="95"/>
      <c r="I18" s="26"/>
      <c r="J18" s="29">
        <f t="shared" si="0"/>
        <v>0</v>
      </c>
    </row>
    <row r="19" spans="1:10" ht="16.5">
      <c r="A19" s="94">
        <v>13</v>
      </c>
      <c r="B19" s="95"/>
      <c r="C19" s="96" t="str">
        <f>IF(B19="","",IF(COUNTIF($B$7:$B$56,B19)=1,"①",COUNTIF($B$7:B19,B19)))</f>
        <v/>
      </c>
      <c r="D19" s="25"/>
      <c r="E19" s="25"/>
      <c r="F19" s="25"/>
      <c r="G19" s="25"/>
      <c r="H19" s="95"/>
      <c r="I19" s="26"/>
      <c r="J19" s="29">
        <f t="shared" si="0"/>
        <v>0</v>
      </c>
    </row>
    <row r="20" spans="1:10" ht="16.5">
      <c r="A20" s="94">
        <v>14</v>
      </c>
      <c r="B20" s="95"/>
      <c r="C20" s="96" t="str">
        <f>IF(B20="","",IF(COUNTIF($B$7:$B$56,B20)=1,"①",COUNTIF($B$7:B20,B20)))</f>
        <v/>
      </c>
      <c r="D20" s="25"/>
      <c r="E20" s="25"/>
      <c r="F20" s="25"/>
      <c r="G20" s="25"/>
      <c r="H20" s="95"/>
      <c r="I20" s="26"/>
      <c r="J20" s="29">
        <f t="shared" si="0"/>
        <v>0</v>
      </c>
    </row>
    <row r="21" spans="1:10" ht="16.5">
      <c r="A21" s="94">
        <v>15</v>
      </c>
      <c r="B21" s="95"/>
      <c r="C21" s="96" t="str">
        <f>IF(B21="","",IF(COUNTIF($B$7:$B$56,B21)=1,"①",COUNTIF($B$7:B21,B21)))</f>
        <v/>
      </c>
      <c r="D21" s="25"/>
      <c r="E21" s="25"/>
      <c r="F21" s="25"/>
      <c r="G21" s="25"/>
      <c r="H21" s="95"/>
      <c r="I21" s="26"/>
      <c r="J21" s="29">
        <f t="shared" si="0"/>
        <v>0</v>
      </c>
    </row>
    <row r="22" spans="1:10" ht="16.5">
      <c r="A22" s="94">
        <v>16</v>
      </c>
      <c r="B22" s="95"/>
      <c r="C22" s="96" t="str">
        <f>IF(B22="","",IF(COUNTIF($B$7:$B$56,B22)=1,"①",COUNTIF($B$7:B22,B22)))</f>
        <v/>
      </c>
      <c r="D22" s="25"/>
      <c r="E22" s="25"/>
      <c r="F22" s="25"/>
      <c r="G22" s="25"/>
      <c r="H22" s="95"/>
      <c r="I22" s="26"/>
      <c r="J22" s="29">
        <f t="shared" si="0"/>
        <v>0</v>
      </c>
    </row>
    <row r="23" spans="1:10" ht="16.5">
      <c r="A23" s="94">
        <v>17</v>
      </c>
      <c r="B23" s="95"/>
      <c r="C23" s="96" t="str">
        <f>IF(B23="","",IF(COUNTIF($B$7:$B$56,B23)=1,"①",COUNTIF($B$7:B23,B23)))</f>
        <v/>
      </c>
      <c r="D23" s="25"/>
      <c r="E23" s="25"/>
      <c r="F23" s="25"/>
      <c r="G23" s="25"/>
      <c r="H23" s="95"/>
      <c r="I23" s="26"/>
      <c r="J23" s="29">
        <f t="shared" si="0"/>
        <v>0</v>
      </c>
    </row>
    <row r="24" spans="1:10" ht="16.5">
      <c r="A24" s="94">
        <v>18</v>
      </c>
      <c r="B24" s="95"/>
      <c r="C24" s="96" t="str">
        <f>IF(B24="","",IF(COUNTIF($B$7:$B$56,B24)=1,"①",COUNTIF($B$7:B24,B24)))</f>
        <v/>
      </c>
      <c r="D24" s="25"/>
      <c r="E24" s="25"/>
      <c r="F24" s="25"/>
      <c r="G24" s="25"/>
      <c r="H24" s="95"/>
      <c r="I24" s="26"/>
      <c r="J24" s="29">
        <f t="shared" si="0"/>
        <v>0</v>
      </c>
    </row>
    <row r="25" spans="1:10" ht="16.5">
      <c r="A25" s="94">
        <v>19</v>
      </c>
      <c r="B25" s="95"/>
      <c r="C25" s="96" t="str">
        <f>IF(B25="","",IF(COUNTIF($B$7:$B$56,B25)=1,"①",COUNTIF($B$7:B25,B25)))</f>
        <v/>
      </c>
      <c r="D25" s="25"/>
      <c r="E25" s="25"/>
      <c r="F25" s="25"/>
      <c r="G25" s="25"/>
      <c r="H25" s="95"/>
      <c r="I25" s="26"/>
      <c r="J25" s="29">
        <f t="shared" si="0"/>
        <v>0</v>
      </c>
    </row>
    <row r="26" spans="1:10" ht="16.5">
      <c r="A26" s="94">
        <v>20</v>
      </c>
      <c r="B26" s="95"/>
      <c r="C26" s="96" t="str">
        <f>IF(B26="","",IF(COUNTIF($B$7:$B$56,B26)=1,"①",COUNTIF($B$7:B26,B26)))</f>
        <v/>
      </c>
      <c r="D26" s="25"/>
      <c r="E26" s="25"/>
      <c r="F26" s="25"/>
      <c r="G26" s="25"/>
      <c r="H26" s="95"/>
      <c r="I26" s="26"/>
      <c r="J26" s="29">
        <f t="shared" si="0"/>
        <v>0</v>
      </c>
    </row>
    <row r="27" spans="1:10" ht="16.5">
      <c r="A27" s="94">
        <v>21</v>
      </c>
      <c r="B27" s="95"/>
      <c r="C27" s="96" t="str">
        <f>IF(B27="","",IF(COUNTIF($B$7:$B$56,B27)=1,"①",COUNTIF($B$7:B27,B27)))</f>
        <v/>
      </c>
      <c r="D27" s="25"/>
      <c r="E27" s="25"/>
      <c r="F27" s="25"/>
      <c r="G27" s="25"/>
      <c r="H27" s="95"/>
      <c r="I27" s="26"/>
      <c r="J27" s="29">
        <f t="shared" si="0"/>
        <v>0</v>
      </c>
    </row>
    <row r="28" spans="1:10" ht="16.5">
      <c r="A28" s="94">
        <v>22</v>
      </c>
      <c r="B28" s="95"/>
      <c r="C28" s="96" t="str">
        <f>IF(B28="","",IF(COUNTIF($B$7:$B$56,B28)=1,"①",COUNTIF($B$7:B28,B28)))</f>
        <v/>
      </c>
      <c r="D28" s="25"/>
      <c r="E28" s="25"/>
      <c r="F28" s="25"/>
      <c r="G28" s="25"/>
      <c r="H28" s="95"/>
      <c r="I28" s="26"/>
      <c r="J28" s="29">
        <f t="shared" si="0"/>
        <v>0</v>
      </c>
    </row>
    <row r="29" spans="1:10" ht="16.5">
      <c r="A29" s="94">
        <v>23</v>
      </c>
      <c r="B29" s="95"/>
      <c r="C29" s="96" t="str">
        <f>IF(B29="","",IF(COUNTIF($B$7:$B$56,B29)=1,"①",COUNTIF($B$7:B29,B29)))</f>
        <v/>
      </c>
      <c r="D29" s="25"/>
      <c r="E29" s="25"/>
      <c r="F29" s="25"/>
      <c r="G29" s="25"/>
      <c r="H29" s="95"/>
      <c r="I29" s="26"/>
      <c r="J29" s="29">
        <f t="shared" si="0"/>
        <v>0</v>
      </c>
    </row>
    <row r="30" spans="1:10" ht="16.5">
      <c r="A30" s="94">
        <v>24</v>
      </c>
      <c r="B30" s="95"/>
      <c r="C30" s="96" t="str">
        <f>IF(B30="","",IF(COUNTIF($B$7:$B$56,B30)=1,"①",COUNTIF($B$7:B30,B30)))</f>
        <v/>
      </c>
      <c r="D30" s="25"/>
      <c r="E30" s="25"/>
      <c r="F30" s="25"/>
      <c r="G30" s="25"/>
      <c r="H30" s="95"/>
      <c r="I30" s="26"/>
      <c r="J30" s="29">
        <f t="shared" si="0"/>
        <v>0</v>
      </c>
    </row>
    <row r="31" spans="1:10" ht="16.5">
      <c r="A31" s="94">
        <v>25</v>
      </c>
      <c r="B31" s="95"/>
      <c r="C31" s="96" t="str">
        <f>IF(B31="","",IF(COUNTIF($B$7:$B$56,B31)=1,"①",COUNTIF($B$7:B31,B31)))</f>
        <v/>
      </c>
      <c r="D31" s="25"/>
      <c r="E31" s="25"/>
      <c r="F31" s="25"/>
      <c r="G31" s="25"/>
      <c r="H31" s="95"/>
      <c r="I31" s="26"/>
      <c r="J31" s="29">
        <f t="shared" si="0"/>
        <v>0</v>
      </c>
    </row>
    <row r="32" spans="1:10" ht="16.5">
      <c r="A32" s="94">
        <v>26</v>
      </c>
      <c r="B32" s="95"/>
      <c r="C32" s="96" t="str">
        <f>IF(B32="","",IF(COUNTIF($B$7:$B$56,B32)=1,"①",COUNTIF($B$7:B32,B32)))</f>
        <v/>
      </c>
      <c r="D32" s="25"/>
      <c r="E32" s="25"/>
      <c r="F32" s="25"/>
      <c r="G32" s="25"/>
      <c r="H32" s="95"/>
      <c r="I32" s="26"/>
      <c r="J32" s="29">
        <f t="shared" si="0"/>
        <v>0</v>
      </c>
    </row>
    <row r="33" spans="1:10" ht="16.5">
      <c r="A33" s="94">
        <v>27</v>
      </c>
      <c r="B33" s="95"/>
      <c r="C33" s="96" t="str">
        <f>IF(B33="","",IF(COUNTIF($B$7:$B$56,B33)=1,"①",COUNTIF($B$7:B33,B33)))</f>
        <v/>
      </c>
      <c r="D33" s="25"/>
      <c r="E33" s="25"/>
      <c r="F33" s="25"/>
      <c r="G33" s="25"/>
      <c r="H33" s="95"/>
      <c r="I33" s="26"/>
      <c r="J33" s="29">
        <f t="shared" si="0"/>
        <v>0</v>
      </c>
    </row>
    <row r="34" spans="1:10" ht="16.5">
      <c r="A34" s="100">
        <v>28</v>
      </c>
      <c r="B34" s="99"/>
      <c r="C34" s="96" t="str">
        <f>IF(B34="","",IF(COUNTIF($B$7:$B$56,B34)=1,"①",COUNTIF($B$7:B34,B34)))</f>
        <v/>
      </c>
      <c r="D34" s="25"/>
      <c r="E34" s="25"/>
      <c r="F34" s="25"/>
      <c r="G34" s="25"/>
      <c r="H34" s="95"/>
      <c r="I34" s="26"/>
      <c r="J34" s="29">
        <f t="shared" si="0"/>
        <v>0</v>
      </c>
    </row>
    <row r="35" spans="1:10" ht="16.5">
      <c r="A35" s="94">
        <v>29</v>
      </c>
      <c r="B35" s="95"/>
      <c r="C35" s="96" t="str">
        <f>IF(B35="","",IF(COUNTIF($B$7:$B$56,B35)=1,"①",COUNTIF($B$7:B35,B35)))</f>
        <v/>
      </c>
      <c r="D35" s="25"/>
      <c r="E35" s="25"/>
      <c r="F35" s="25"/>
      <c r="G35" s="25"/>
      <c r="H35" s="95"/>
      <c r="I35" s="26"/>
      <c r="J35" s="29">
        <f t="shared" si="0"/>
        <v>0</v>
      </c>
    </row>
    <row r="36" spans="1:10" ht="16.5">
      <c r="A36" s="94">
        <v>30</v>
      </c>
      <c r="B36" s="95"/>
      <c r="C36" s="96" t="str">
        <f>IF(B36="","",IF(COUNTIF($B$7:$B$48,B36)=1,"①",COUNTIF($B$7:B36,B36)))</f>
        <v/>
      </c>
      <c r="D36" s="98"/>
      <c r="E36" s="98"/>
      <c r="F36" s="98"/>
      <c r="G36" s="98"/>
      <c r="H36" s="95"/>
      <c r="I36" s="95"/>
      <c r="J36" s="97">
        <f t="shared" si="0"/>
        <v>0</v>
      </c>
    </row>
    <row r="37" spans="1:10" ht="16.5">
      <c r="A37" s="94">
        <v>31</v>
      </c>
      <c r="B37" s="95"/>
      <c r="C37" s="96" t="str">
        <f>IF(B37="","",IF(COUNTIF($B$7:$B$48,B37)=1,"①",COUNTIF($B$7:B37,B37)))</f>
        <v/>
      </c>
      <c r="D37" s="98"/>
      <c r="E37" s="98"/>
      <c r="F37" s="98"/>
      <c r="G37" s="98"/>
      <c r="H37" s="95"/>
      <c r="I37" s="95"/>
      <c r="J37" s="97">
        <f t="shared" si="0"/>
        <v>0</v>
      </c>
    </row>
    <row r="38" spans="1:10" ht="16.5">
      <c r="A38" s="94">
        <v>32</v>
      </c>
      <c r="B38" s="95"/>
      <c r="C38" s="96" t="str">
        <f>IF(B38="","",IF(COUNTIF($B$7:$B$48,B38)=1,"①",COUNTIF($B$7:B38,B38)))</f>
        <v/>
      </c>
      <c r="D38" s="98"/>
      <c r="E38" s="98"/>
      <c r="F38" s="98"/>
      <c r="G38" s="98"/>
      <c r="H38" s="95"/>
      <c r="I38" s="95"/>
      <c r="J38" s="97">
        <f t="shared" si="0"/>
        <v>0</v>
      </c>
    </row>
    <row r="39" spans="1:10" ht="16.5">
      <c r="A39" s="94">
        <v>33</v>
      </c>
      <c r="B39" s="95"/>
      <c r="C39" s="96" t="str">
        <f>IF(B39="","",IF(COUNTIF($B$7:$B$48,B39)=1,"①",COUNTIF($B$7:B39,B39)))</f>
        <v/>
      </c>
      <c r="D39" s="98"/>
      <c r="E39" s="98"/>
      <c r="F39" s="98"/>
      <c r="G39" s="98"/>
      <c r="H39" s="95"/>
      <c r="I39" s="95"/>
      <c r="J39" s="97">
        <f t="shared" ref="J39:J56" si="1">$C$3</f>
        <v>0</v>
      </c>
    </row>
    <row r="40" spans="1:10" ht="16.5">
      <c r="A40" s="94">
        <v>34</v>
      </c>
      <c r="B40" s="95"/>
      <c r="C40" s="96" t="str">
        <f>IF(B40="","",IF(COUNTIF($B$7:$B$48,B40)=1,"①",COUNTIF($B$7:B40,B40)))</f>
        <v/>
      </c>
      <c r="D40" s="98"/>
      <c r="E40" s="98"/>
      <c r="F40" s="98"/>
      <c r="G40" s="98"/>
      <c r="H40" s="95"/>
      <c r="I40" s="95"/>
      <c r="J40" s="97">
        <f t="shared" si="1"/>
        <v>0</v>
      </c>
    </row>
    <row r="41" spans="1:10" ht="16.5">
      <c r="A41" s="94">
        <v>35</v>
      </c>
      <c r="B41" s="95"/>
      <c r="C41" s="96" t="str">
        <f>IF(B41="","",IF(COUNTIF($B$7:$B$48,B41)=1,"①",COUNTIF($B$7:B41,B41)))</f>
        <v/>
      </c>
      <c r="D41" s="98"/>
      <c r="E41" s="98"/>
      <c r="F41" s="98"/>
      <c r="G41" s="98"/>
      <c r="H41" s="95"/>
      <c r="I41" s="95"/>
      <c r="J41" s="97">
        <f t="shared" si="1"/>
        <v>0</v>
      </c>
    </row>
    <row r="42" spans="1:10" ht="16.5">
      <c r="A42" s="94">
        <v>36</v>
      </c>
      <c r="B42" s="95"/>
      <c r="C42" s="96" t="str">
        <f>IF(B42="","",IF(COUNTIF($B$7:$B$48,B42)=1,"①",COUNTIF($B$7:B42,B42)))</f>
        <v/>
      </c>
      <c r="D42" s="98"/>
      <c r="E42" s="98"/>
      <c r="F42" s="98"/>
      <c r="G42" s="98"/>
      <c r="H42" s="95"/>
      <c r="I42" s="95"/>
      <c r="J42" s="97">
        <f t="shared" si="1"/>
        <v>0</v>
      </c>
    </row>
    <row r="43" spans="1:10" ht="16.5">
      <c r="A43" s="94">
        <v>37</v>
      </c>
      <c r="B43" s="95"/>
      <c r="C43" s="96" t="str">
        <f>IF(B43="","",IF(COUNTIF($B$7:$B$48,B43)=1,"①",COUNTIF($B$7:B43,B43)))</f>
        <v/>
      </c>
      <c r="D43" s="98"/>
      <c r="E43" s="98"/>
      <c r="F43" s="98"/>
      <c r="G43" s="98"/>
      <c r="H43" s="95"/>
      <c r="I43" s="95"/>
      <c r="J43" s="97">
        <f t="shared" si="1"/>
        <v>0</v>
      </c>
    </row>
    <row r="44" spans="1:10" ht="16.5">
      <c r="A44" s="94">
        <v>38</v>
      </c>
      <c r="B44" s="95"/>
      <c r="C44" s="96" t="str">
        <f>IF(B44="","",IF(COUNTIF($B$7:$B$48,B44)=1,"①",COUNTIF($B$7:B44,B44)))</f>
        <v/>
      </c>
      <c r="D44" s="98"/>
      <c r="E44" s="98"/>
      <c r="F44" s="98"/>
      <c r="G44" s="98"/>
      <c r="H44" s="95"/>
      <c r="I44" s="95"/>
      <c r="J44" s="97">
        <f t="shared" si="1"/>
        <v>0</v>
      </c>
    </row>
    <row r="45" spans="1:10" ht="16.5">
      <c r="A45" s="94">
        <v>39</v>
      </c>
      <c r="B45" s="95"/>
      <c r="C45" s="96" t="str">
        <f>IF(B45="","",IF(COUNTIF($B$7:$B$48,B45)=1,"①",COUNTIF($B$7:B45,B45)))</f>
        <v/>
      </c>
      <c r="D45" s="98"/>
      <c r="E45" s="98"/>
      <c r="F45" s="98"/>
      <c r="G45" s="98"/>
      <c r="H45" s="95"/>
      <c r="I45" s="95"/>
      <c r="J45" s="97">
        <f t="shared" si="1"/>
        <v>0</v>
      </c>
    </row>
    <row r="46" spans="1:10" ht="16.5">
      <c r="A46" s="94">
        <v>40</v>
      </c>
      <c r="B46" s="95"/>
      <c r="C46" s="96" t="str">
        <f>IF(B46="","",IF(COUNTIF($B$7:$B$48,B46)=1,"①",COUNTIF($B$7:B46,B46)))</f>
        <v/>
      </c>
      <c r="D46" s="98"/>
      <c r="E46" s="98"/>
      <c r="F46" s="98"/>
      <c r="G46" s="98"/>
      <c r="H46" s="95"/>
      <c r="I46" s="95"/>
      <c r="J46" s="97">
        <f t="shared" si="1"/>
        <v>0</v>
      </c>
    </row>
    <row r="47" spans="1:10" ht="16.5">
      <c r="A47" s="94">
        <v>41</v>
      </c>
      <c r="B47" s="95"/>
      <c r="C47" s="96" t="str">
        <f>IF(B47="","",IF(COUNTIF($B$7:$B$48,B47)=1,"①",COUNTIF($B$7:B47,B47)))</f>
        <v/>
      </c>
      <c r="D47" s="98"/>
      <c r="E47" s="98"/>
      <c r="F47" s="98"/>
      <c r="G47" s="98"/>
      <c r="H47" s="95"/>
      <c r="I47" s="95"/>
      <c r="J47" s="97">
        <f t="shared" si="1"/>
        <v>0</v>
      </c>
    </row>
    <row r="48" spans="1:10" ht="16.5">
      <c r="A48" s="94">
        <v>42</v>
      </c>
      <c r="B48" s="95"/>
      <c r="C48" s="96" t="str">
        <f>IF(B48="","",IF(COUNTIF($B$7:$B$48,B48)=1,"①",COUNTIF($B$7:B48,B48)))</f>
        <v/>
      </c>
      <c r="D48" s="98"/>
      <c r="E48" s="98"/>
      <c r="F48" s="98"/>
      <c r="G48" s="98"/>
      <c r="H48" s="95"/>
      <c r="I48" s="95"/>
      <c r="J48" s="97">
        <f t="shared" si="1"/>
        <v>0</v>
      </c>
    </row>
    <row r="49" spans="1:10" ht="16.5">
      <c r="A49" s="94">
        <v>43</v>
      </c>
      <c r="B49" s="95"/>
      <c r="C49" s="96" t="str">
        <f>IF(B49="","",IF(COUNTIF($B$7:$B$48,B49)=1,"①",COUNTIF($B$7:B49,B49)))</f>
        <v/>
      </c>
      <c r="D49" s="98"/>
      <c r="E49" s="98"/>
      <c r="F49" s="98"/>
      <c r="G49" s="98"/>
      <c r="H49" s="95"/>
      <c r="I49" s="95"/>
      <c r="J49" s="97">
        <f t="shared" si="1"/>
        <v>0</v>
      </c>
    </row>
    <row r="50" spans="1:10" ht="16.5">
      <c r="A50" s="94">
        <v>44</v>
      </c>
      <c r="B50" s="95"/>
      <c r="C50" s="96" t="str">
        <f>IF(B50="","",IF(COUNTIF($B$7:$B$48,B50)=1,"①",COUNTIF($B$7:B50,B50)))</f>
        <v/>
      </c>
      <c r="D50" s="98"/>
      <c r="E50" s="98"/>
      <c r="F50" s="98"/>
      <c r="G50" s="98"/>
      <c r="H50" s="95"/>
      <c r="I50" s="95"/>
      <c r="J50" s="97">
        <f t="shared" si="1"/>
        <v>0</v>
      </c>
    </row>
    <row r="51" spans="1:10" ht="16.5">
      <c r="A51" s="94">
        <v>45</v>
      </c>
      <c r="B51" s="95"/>
      <c r="C51" s="96" t="str">
        <f>IF(B51="","",IF(COUNTIF($B$7:$B$48,B51)=1,"①",COUNTIF($B$7:B51,B51)))</f>
        <v/>
      </c>
      <c r="D51" s="98"/>
      <c r="E51" s="98"/>
      <c r="F51" s="98"/>
      <c r="G51" s="98"/>
      <c r="H51" s="95"/>
      <c r="I51" s="95"/>
      <c r="J51" s="97">
        <f t="shared" si="1"/>
        <v>0</v>
      </c>
    </row>
    <row r="52" spans="1:10" ht="16.5">
      <c r="A52" s="94">
        <v>46</v>
      </c>
      <c r="B52" s="95"/>
      <c r="C52" s="96" t="str">
        <f>IF(B52="","",IF(COUNTIF($B$7:$B$48,B52)=1,"①",COUNTIF($B$7:B52,B52)))</f>
        <v/>
      </c>
      <c r="D52" s="98"/>
      <c r="E52" s="98"/>
      <c r="F52" s="98"/>
      <c r="G52" s="98"/>
      <c r="H52" s="95"/>
      <c r="I52" s="95"/>
      <c r="J52" s="97">
        <f t="shared" si="1"/>
        <v>0</v>
      </c>
    </row>
    <row r="53" spans="1:10" ht="16.5">
      <c r="A53" s="94">
        <v>47</v>
      </c>
      <c r="B53" s="95"/>
      <c r="C53" s="96" t="str">
        <f>IF(B53="","",IF(COUNTIF($B$7:$B$48,B53)=1,"①",COUNTIF($B$7:B53,B53)))</f>
        <v/>
      </c>
      <c r="D53" s="98"/>
      <c r="E53" s="98"/>
      <c r="F53" s="98"/>
      <c r="G53" s="98"/>
      <c r="H53" s="95"/>
      <c r="I53" s="95"/>
      <c r="J53" s="97">
        <f t="shared" si="1"/>
        <v>0</v>
      </c>
    </row>
    <row r="54" spans="1:10" ht="16.5">
      <c r="A54" s="94">
        <v>48</v>
      </c>
      <c r="B54" s="95"/>
      <c r="C54" s="96" t="str">
        <f>IF(B54="","",IF(COUNTIF($B$7:$B$48,B54)=1,"①",COUNTIF($B$7:B54,B54)))</f>
        <v/>
      </c>
      <c r="D54" s="98"/>
      <c r="E54" s="98"/>
      <c r="F54" s="98"/>
      <c r="G54" s="98"/>
      <c r="H54" s="95"/>
      <c r="I54" s="95"/>
      <c r="J54" s="97">
        <f t="shared" si="1"/>
        <v>0</v>
      </c>
    </row>
    <row r="55" spans="1:10" ht="16.5">
      <c r="A55" s="94">
        <v>49</v>
      </c>
      <c r="B55" s="95"/>
      <c r="C55" s="96" t="str">
        <f>IF(B55="","",IF(COUNTIF($B$7:$B$48,B55)=1,"①",COUNTIF($B$7:B55,B55)))</f>
        <v/>
      </c>
      <c r="D55" s="98"/>
      <c r="E55" s="98"/>
      <c r="F55" s="98"/>
      <c r="G55" s="98"/>
      <c r="H55" s="95"/>
      <c r="I55" s="95"/>
      <c r="J55" s="97">
        <f t="shared" si="1"/>
        <v>0</v>
      </c>
    </row>
    <row r="56" spans="1:10" ht="16.5">
      <c r="A56" s="94">
        <v>50</v>
      </c>
      <c r="B56" s="95"/>
      <c r="C56" s="96" t="str">
        <f>IF(B56="","",IF(COUNTIF($B$7:$B$48,B56)=1,"①",COUNTIF($B$7:B56,B56)))</f>
        <v/>
      </c>
      <c r="D56" s="98"/>
      <c r="E56" s="98"/>
      <c r="F56" s="98"/>
      <c r="G56" s="98"/>
      <c r="H56" s="95"/>
      <c r="I56" s="95"/>
      <c r="J56" s="97">
        <f t="shared" si="1"/>
        <v>0</v>
      </c>
    </row>
  </sheetData>
  <sheetProtection sheet="1" selectLockedCells="1"/>
  <mergeCells count="1">
    <mergeCell ref="C3:E3"/>
  </mergeCells>
  <phoneticPr fontId="6"/>
  <dataValidations count="1">
    <dataValidation type="list" allowBlank="1" showInputMessage="1" showErrorMessage="1" sqref="H7:H56" xr:uid="{E6658EB2-9064-43F5-887F-E8EA47994FF1}">
      <formula1>"男,女"</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E2A902A-ADDF-43E8-9A4C-83FE530FD9DD}">
          <x14:formula1>
            <xm:f>DATA!$H$1:$H$5</xm:f>
          </x14:formula1>
          <xm:sqref>I7:I56</xm:sqref>
        </x14:dataValidation>
        <x14:dataValidation type="list" allowBlank="1" showInputMessage="1" showErrorMessage="1" xr:uid="{5A04807D-F65F-4D13-BC9C-265ED1D318DB}">
          <x14:formula1>
            <xm:f>DATA!$C$1:$C$7</xm:f>
          </x14:formula1>
          <xm:sqref>B7:B56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D22"/>
  <sheetViews>
    <sheetView showGridLines="0" zoomScaleNormal="100" zoomScaleSheetLayoutView="100" workbookViewId="0">
      <selection activeCell="D17" sqref="D17"/>
    </sheetView>
  </sheetViews>
  <sheetFormatPr defaultRowHeight="18.75"/>
  <cols>
    <col min="1" max="1" width="25.625" style="7" customWidth="1"/>
    <col min="2" max="2" width="4.75" style="10" bestFit="1" customWidth="1"/>
    <col min="3" max="3" width="7.25" style="16" customWidth="1"/>
    <col min="4" max="4" width="50.625" style="17" customWidth="1"/>
    <col min="5" max="16384" width="9" style="7"/>
  </cols>
  <sheetData>
    <row r="1" spans="1:4" ht="22.5" customHeight="1">
      <c r="A1" s="117" t="s">
        <v>22</v>
      </c>
      <c r="B1" s="117"/>
      <c r="C1" s="117"/>
      <c r="D1" s="117"/>
    </row>
    <row r="2" spans="1:4" ht="30" customHeight="1">
      <c r="A2" s="118" t="s">
        <v>1</v>
      </c>
      <c r="B2" s="119"/>
      <c r="C2" s="119"/>
      <c r="D2" s="7"/>
    </row>
    <row r="3" spans="1:4" ht="15.75" customHeight="1">
      <c r="A3" s="5"/>
      <c r="B3" s="6"/>
      <c r="C3" s="6"/>
      <c r="D3" s="9"/>
    </row>
    <row r="4" spans="1:4" ht="19.5" customHeight="1">
      <c r="A4" s="7" t="s">
        <v>0</v>
      </c>
      <c r="C4" s="12"/>
      <c r="D4" s="13" t="s">
        <v>74</v>
      </c>
    </row>
    <row r="5" spans="1:4" ht="19.5" customHeight="1">
      <c r="A5" s="116">
        <f>チーム名!B1</f>
        <v>0</v>
      </c>
      <c r="B5" s="116"/>
      <c r="C5" s="8"/>
      <c r="D5" s="45"/>
    </row>
    <row r="6" spans="1:4" ht="19.5" customHeight="1">
      <c r="A6" s="15"/>
      <c r="B6" s="15"/>
      <c r="D6" s="7"/>
    </row>
    <row r="7" spans="1:4" ht="19.5" customHeight="1">
      <c r="A7" s="34" t="s">
        <v>36</v>
      </c>
      <c r="B7" s="15"/>
      <c r="D7" s="7"/>
    </row>
    <row r="8" spans="1:4" ht="19.5" customHeight="1">
      <c r="A8" s="34" t="s">
        <v>35</v>
      </c>
      <c r="B8" s="15"/>
      <c r="D8" s="7"/>
    </row>
    <row r="9" spans="1:4" ht="19.5" customHeight="1">
      <c r="A9" s="19" t="s">
        <v>10</v>
      </c>
      <c r="B9" s="19"/>
      <c r="D9" s="7"/>
    </row>
    <row r="10" spans="1:4" ht="19.5" customHeight="1">
      <c r="A10" s="43" t="s">
        <v>38</v>
      </c>
      <c r="B10" s="19"/>
      <c r="D10" s="7"/>
    </row>
    <row r="11" spans="1:4" ht="19.5" customHeight="1">
      <c r="A11" s="57" t="s">
        <v>37</v>
      </c>
      <c r="B11" s="19"/>
      <c r="D11" s="7"/>
    </row>
    <row r="12" spans="1:4" ht="19.5" customHeight="1">
      <c r="A12" s="58" t="s">
        <v>76</v>
      </c>
      <c r="B12" s="19"/>
      <c r="D12" s="7"/>
    </row>
    <row r="13" spans="1:4" ht="19.5" customHeight="1"/>
    <row r="14" spans="1:4" s="11" customFormat="1" ht="19.5" customHeight="1">
      <c r="A14" s="55" t="s">
        <v>39</v>
      </c>
      <c r="B14" s="35" t="s">
        <v>23</v>
      </c>
      <c r="C14" s="36" t="s">
        <v>3</v>
      </c>
      <c r="D14" s="56" t="s">
        <v>4</v>
      </c>
    </row>
    <row r="15" spans="1:4" ht="50.25" customHeight="1">
      <c r="A15" s="40" t="s">
        <v>167</v>
      </c>
      <c r="B15" s="41" t="s">
        <v>32</v>
      </c>
      <c r="C15" s="42" t="s">
        <v>2</v>
      </c>
      <c r="D15" s="40" t="s">
        <v>75</v>
      </c>
    </row>
    <row r="16" spans="1:4" ht="50.25" customHeight="1">
      <c r="A16" s="37"/>
      <c r="B16" s="38"/>
      <c r="C16" s="39"/>
      <c r="D16" s="37"/>
    </row>
    <row r="17" spans="1:4" ht="50.25" customHeight="1">
      <c r="A17" s="37"/>
      <c r="B17" s="38"/>
      <c r="C17" s="39"/>
      <c r="D17" s="37"/>
    </row>
    <row r="18" spans="1:4" ht="50.25" customHeight="1">
      <c r="A18" s="37"/>
      <c r="B18" s="38"/>
      <c r="C18" s="39"/>
      <c r="D18" s="37"/>
    </row>
    <row r="19" spans="1:4" ht="50.25" customHeight="1">
      <c r="A19" s="37"/>
      <c r="B19" s="38"/>
      <c r="C19" s="39"/>
      <c r="D19" s="37"/>
    </row>
    <row r="20" spans="1:4" ht="19.5" customHeight="1">
      <c r="A20" s="14"/>
      <c r="B20" s="18"/>
      <c r="C20" s="8"/>
      <c r="D20" s="13"/>
    </row>
    <row r="21" spans="1:4" ht="19.5" customHeight="1">
      <c r="A21" s="7" t="s">
        <v>5</v>
      </c>
      <c r="B21" s="18"/>
      <c r="C21" s="8"/>
      <c r="D21" s="13"/>
    </row>
    <row r="22" spans="1:4" ht="19.5" customHeight="1">
      <c r="D22" s="10" t="s">
        <v>6</v>
      </c>
    </row>
  </sheetData>
  <sheetProtection sheet="1" selectLockedCells="1"/>
  <mergeCells count="3">
    <mergeCell ref="A5:B5"/>
    <mergeCell ref="A1:D1"/>
    <mergeCell ref="A2:C2"/>
  </mergeCells>
  <phoneticPr fontId="6"/>
  <dataValidations count="1">
    <dataValidation type="list" allowBlank="1" showInputMessage="1" showErrorMessage="1" sqref="C16:C19" xr:uid="{00000000-0002-0000-0600-000000000000}">
      <formula1>"１部,２部"</formula1>
    </dataValidation>
  </dataValidations>
  <pageMargins left="0.7" right="0.7" top="0.75" bottom="0.75" header="0.3" footer="0.3"/>
  <pageSetup paperSize="9" orientation="portrait" horizont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DATA!$I$1:$I$8</xm:f>
          </x14:formula1>
          <xm:sqref>B16:B19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89724-B0CA-4678-846A-1EBF81DE0306}">
  <sheetPr>
    <pageSetUpPr fitToPage="1"/>
  </sheetPr>
  <dimension ref="A1:I27"/>
  <sheetViews>
    <sheetView showGridLines="0" zoomScaleNormal="100" zoomScaleSheetLayoutView="100" workbookViewId="0">
      <selection activeCell="C3" sqref="C3"/>
    </sheetView>
  </sheetViews>
  <sheetFormatPr defaultRowHeight="19.5"/>
  <cols>
    <col min="1" max="1" width="3.25" style="63" customWidth="1"/>
    <col min="2" max="2" width="15.5" style="63" customWidth="1"/>
    <col min="3" max="3" width="47.75" style="63" bestFit="1" customWidth="1"/>
    <col min="4" max="5" width="9" style="63"/>
    <col min="6" max="6" width="16.625" style="63" customWidth="1"/>
    <col min="7" max="7" width="35.25" style="63" customWidth="1"/>
    <col min="8" max="16384" width="9" style="63"/>
  </cols>
  <sheetData>
    <row r="1" spans="1:9">
      <c r="A1" s="62" t="s">
        <v>162</v>
      </c>
      <c r="B1" s="62"/>
      <c r="I1" s="62"/>
    </row>
    <row r="3" spans="1:9">
      <c r="B3" s="64" t="s">
        <v>106</v>
      </c>
      <c r="C3" s="65"/>
      <c r="F3" s="66" t="s">
        <v>171</v>
      </c>
    </row>
    <row r="4" spans="1:9">
      <c r="B4" s="64" t="s">
        <v>108</v>
      </c>
      <c r="C4" s="65"/>
      <c r="F4" s="66" t="s">
        <v>107</v>
      </c>
    </row>
    <row r="5" spans="1:9">
      <c r="B5" s="63" t="s">
        <v>170</v>
      </c>
      <c r="F5" s="66" t="s">
        <v>175</v>
      </c>
    </row>
    <row r="6" spans="1:9">
      <c r="B6" s="63" t="s">
        <v>160</v>
      </c>
    </row>
    <row r="8" spans="1:9">
      <c r="B8" s="63" t="s">
        <v>109</v>
      </c>
      <c r="C8" s="63" t="s">
        <v>110</v>
      </c>
      <c r="F8" s="63" t="s">
        <v>176</v>
      </c>
    </row>
    <row r="9" spans="1:9">
      <c r="B9" s="64" t="s">
        <v>111</v>
      </c>
      <c r="C9" s="64" t="s">
        <v>112</v>
      </c>
      <c r="F9" s="64" t="s">
        <v>177</v>
      </c>
      <c r="G9" s="64" t="s">
        <v>178</v>
      </c>
    </row>
    <row r="10" spans="1:9">
      <c r="B10" s="67"/>
      <c r="C10" s="67"/>
      <c r="F10" s="101" t="s">
        <v>179</v>
      </c>
      <c r="G10" s="101"/>
    </row>
    <row r="12" spans="1:9">
      <c r="B12" s="63" t="s">
        <v>158</v>
      </c>
      <c r="C12" s="63" t="s">
        <v>159</v>
      </c>
    </row>
    <row r="13" spans="1:9">
      <c r="B13" s="64" t="s">
        <v>111</v>
      </c>
      <c r="C13" s="64" t="s">
        <v>112</v>
      </c>
    </row>
    <row r="14" spans="1:9">
      <c r="B14" s="67"/>
      <c r="C14" s="67"/>
    </row>
    <row r="16" spans="1:9">
      <c r="B16" s="63" t="s">
        <v>113</v>
      </c>
      <c r="C16" s="63" t="s">
        <v>161</v>
      </c>
    </row>
    <row r="17" spans="2:3">
      <c r="B17" s="64" t="s">
        <v>111</v>
      </c>
      <c r="C17" s="64" t="s">
        <v>112</v>
      </c>
    </row>
    <row r="18" spans="2:3">
      <c r="B18" s="93"/>
      <c r="C18" s="93"/>
    </row>
    <row r="19" spans="2:3">
      <c r="B19" s="93"/>
      <c r="C19" s="93"/>
    </row>
    <row r="20" spans="2:3">
      <c r="B20" s="93"/>
      <c r="C20" s="93"/>
    </row>
    <row r="22" spans="2:3">
      <c r="B22" s="92" t="s">
        <v>114</v>
      </c>
    </row>
    <row r="23" spans="2:3">
      <c r="B23" s="92" t="s">
        <v>115</v>
      </c>
    </row>
    <row r="24" spans="2:3">
      <c r="B24" s="63" t="s">
        <v>180</v>
      </c>
    </row>
    <row r="25" spans="2:3">
      <c r="B25" s="63" t="s">
        <v>116</v>
      </c>
    </row>
    <row r="27" spans="2:3">
      <c r="B27" s="63" t="s">
        <v>117</v>
      </c>
    </row>
  </sheetData>
  <sheetProtection sheet="1" selectLockedCells="1"/>
  <phoneticPr fontId="6"/>
  <dataValidations count="2">
    <dataValidation type="custom" allowBlank="1" showInputMessage="1" showErrorMessage="1" sqref="C3" xr:uid="{BE040032-0DA6-4461-93DA-17EC97CDD42B}">
      <formula1>LENB(C3)&lt;=16</formula1>
    </dataValidation>
    <dataValidation type="list" allowBlank="1" showInputMessage="1" showErrorMessage="1" sqref="F10" xr:uid="{27C1172C-44E2-49BC-AE7B-2BD6DD3740CE}">
      <formula1>"掲載を希望しない,ホームページ,メール,SNS"</formula1>
    </dataValidation>
  </dataValidations>
  <pageMargins left="0.7" right="0.7" top="0.75" bottom="0.75" header="0.3" footer="0.3"/>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FAEE2-A80E-4059-BF60-8DF642146D48}">
  <dimension ref="B2:I21"/>
  <sheetViews>
    <sheetView workbookViewId="0">
      <selection activeCell="B10" sqref="B10"/>
    </sheetView>
  </sheetViews>
  <sheetFormatPr defaultRowHeight="16.5"/>
  <cols>
    <col min="1" max="1" width="9" style="1"/>
    <col min="2" max="2" width="15" style="1" bestFit="1" customWidth="1"/>
    <col min="3" max="3" width="13.125" style="1" customWidth="1"/>
    <col min="4" max="5" width="8" style="1" bestFit="1" customWidth="1"/>
    <col min="6" max="6" width="13.125" style="1" bestFit="1" customWidth="1"/>
    <col min="7" max="7" width="4.75" style="1" bestFit="1" customWidth="1"/>
    <col min="8" max="16384" width="9" style="1"/>
  </cols>
  <sheetData>
    <row r="2" spans="2:9">
      <c r="B2" s="1" t="s">
        <v>77</v>
      </c>
      <c r="C2" s="1" t="s">
        <v>86</v>
      </c>
      <c r="D2" s="1" t="s">
        <v>54</v>
      </c>
      <c r="E2" s="1" t="s">
        <v>57</v>
      </c>
      <c r="F2" s="1" t="s">
        <v>24</v>
      </c>
      <c r="G2" s="1" t="s">
        <v>47</v>
      </c>
      <c r="H2" s="1" t="s">
        <v>94</v>
      </c>
      <c r="I2" s="1" t="s">
        <v>40</v>
      </c>
    </row>
    <row r="3" spans="2:9">
      <c r="B3" s="1" t="s">
        <v>78</v>
      </c>
      <c r="C3" s="1" t="s">
        <v>87</v>
      </c>
      <c r="D3" s="1" t="s">
        <v>55</v>
      </c>
      <c r="E3" s="1" t="s">
        <v>58</v>
      </c>
      <c r="F3" s="1" t="s">
        <v>25</v>
      </c>
      <c r="G3" s="1" t="s">
        <v>45</v>
      </c>
      <c r="H3" s="1" t="s">
        <v>95</v>
      </c>
      <c r="I3" s="1" t="s">
        <v>41</v>
      </c>
    </row>
    <row r="4" spans="2:9">
      <c r="B4" s="1" t="s">
        <v>79</v>
      </c>
      <c r="C4" s="1" t="s">
        <v>88</v>
      </c>
      <c r="D4" s="1" t="s">
        <v>56</v>
      </c>
      <c r="E4" s="1" t="s">
        <v>59</v>
      </c>
      <c r="F4" s="1" t="s">
        <v>26</v>
      </c>
      <c r="G4" s="1" t="s">
        <v>46</v>
      </c>
      <c r="H4" s="1" t="s">
        <v>96</v>
      </c>
      <c r="I4" s="1" t="s">
        <v>30</v>
      </c>
    </row>
    <row r="5" spans="2:9">
      <c r="B5" s="1" t="s">
        <v>80</v>
      </c>
      <c r="C5" s="1" t="s">
        <v>89</v>
      </c>
      <c r="F5" s="1" t="s">
        <v>27</v>
      </c>
      <c r="G5" s="1" t="s">
        <v>48</v>
      </c>
      <c r="H5" s="1" t="s">
        <v>103</v>
      </c>
      <c r="I5" s="1" t="s">
        <v>31</v>
      </c>
    </row>
    <row r="6" spans="2:9">
      <c r="B6" s="1" t="s">
        <v>81</v>
      </c>
      <c r="C6" s="1" t="s">
        <v>90</v>
      </c>
      <c r="F6" s="1" t="s">
        <v>28</v>
      </c>
      <c r="G6" s="1" t="s">
        <v>49</v>
      </c>
      <c r="I6" s="1" t="s">
        <v>32</v>
      </c>
    </row>
    <row r="7" spans="2:9">
      <c r="B7" s="1" t="s">
        <v>82</v>
      </c>
      <c r="C7" s="1" t="s">
        <v>91</v>
      </c>
      <c r="F7" s="1" t="s">
        <v>29</v>
      </c>
      <c r="G7" s="1" t="s">
        <v>50</v>
      </c>
      <c r="I7" s="1" t="s">
        <v>33</v>
      </c>
    </row>
    <row r="8" spans="2:9">
      <c r="B8" s="1" t="s">
        <v>83</v>
      </c>
      <c r="G8" s="1" t="s">
        <v>51</v>
      </c>
      <c r="I8" s="1" t="s">
        <v>34</v>
      </c>
    </row>
    <row r="9" spans="2:9">
      <c r="B9" s="1" t="s">
        <v>84</v>
      </c>
      <c r="G9" s="1" t="s">
        <v>52</v>
      </c>
    </row>
    <row r="10" spans="2:9">
      <c r="B10" s="1" t="s">
        <v>85</v>
      </c>
      <c r="G10" s="1" t="s">
        <v>53</v>
      </c>
    </row>
    <row r="13" spans="2:9">
      <c r="B13" s="1" t="s">
        <v>200</v>
      </c>
    </row>
    <row r="14" spans="2:9">
      <c r="B14" s="1" t="s">
        <v>203</v>
      </c>
    </row>
    <row r="16" spans="2:9">
      <c r="B16" s="1" t="s">
        <v>201</v>
      </c>
    </row>
    <row r="17" spans="2:2">
      <c r="B17" s="1" t="s">
        <v>204</v>
      </c>
    </row>
    <row r="19" spans="2:2">
      <c r="B19" s="1" t="s">
        <v>202</v>
      </c>
    </row>
    <row r="20" spans="2:2">
      <c r="B20" s="1" t="s">
        <v>205</v>
      </c>
    </row>
    <row r="21" spans="2:2">
      <c r="B21" s="1" t="s">
        <v>208</v>
      </c>
    </row>
  </sheetData>
  <sheetProtection sheet="1" selectLockedCells="1"/>
  <phoneticPr fontId="6"/>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チーム名</vt:lpstr>
      <vt:lpstr>個人登録</vt:lpstr>
      <vt:lpstr>一般複</vt:lpstr>
      <vt:lpstr>一般単</vt:lpstr>
      <vt:lpstr>降格願</vt:lpstr>
      <vt:lpstr>チーム登録</vt:lpstr>
      <vt:lpstr>DATA</vt:lpstr>
      <vt:lpstr>チーム名!Print_Area</vt:lpstr>
      <vt:lpstr>一般単!Print_Area</vt:lpstr>
      <vt:lpstr>一般複!Print_Area</vt:lpstr>
      <vt:lpstr>個人登録!Print_Area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2025-03-26T09:40:07Z</dcterms:created>
  <dcterms:modified xsi:type="dcterms:W3CDTF">2026-09-09T08:50:08Z</dcterms:modified>
</cp:coreProperties>
</file>