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288aa1445794be/大和市バドミントン協会/大会参加申込書/HP掲載用2026～/"/>
    </mc:Choice>
  </mc:AlternateContent>
  <xr:revisionPtr revIDLastSave="0" documentId="8_{1E17C30C-E58F-47FB-836D-99DFB3004B75}" xr6:coauthVersionLast="36" xr6:coauthVersionMax="36" xr10:uidLastSave="{00000000-0000-0000-0000-000000000000}"/>
  <bookViews>
    <workbookView xWindow="0" yWindow="0" windowWidth="23040" windowHeight="9024" xr2:uid="{E8A191B0-224A-40E2-AC59-AA45A1AEFADB}"/>
  </bookViews>
  <sheets>
    <sheet name="交流大会" sheetId="1" r:id="rId1"/>
  </sheets>
  <definedNames>
    <definedName name="_xlnm.Print_Area" localSheetId="0">交流大会!$A$13:$P$32</definedName>
    <definedName name="_xlnm.Print_Titles" localSheetId="0">交流大会!$A:$Q,交流大会!$1:$11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32" i="1" l="1"/>
  <c r="AT32" i="1"/>
  <c r="AO32" i="1"/>
  <c r="AN32" i="1"/>
  <c r="AL32" i="1"/>
  <c r="AK32" i="1"/>
  <c r="AJ32" i="1"/>
  <c r="AI32" i="1"/>
  <c r="AH32" i="1"/>
  <c r="AF32" i="1"/>
  <c r="AE32" i="1"/>
  <c r="Y32" i="1"/>
  <c r="Z32" i="1" s="1"/>
  <c r="W32" i="1"/>
  <c r="V32" i="1"/>
  <c r="U32" i="1"/>
  <c r="T32" i="1"/>
  <c r="S32" i="1"/>
  <c r="O32" i="1"/>
  <c r="AW32" i="1" s="1"/>
  <c r="M32" i="1"/>
  <c r="L32" i="1"/>
  <c r="AU32" i="1" s="1"/>
  <c r="B32" i="1"/>
  <c r="AV31" i="1"/>
  <c r="AT31" i="1"/>
  <c r="AO31" i="1"/>
  <c r="AN31" i="1"/>
  <c r="AL31" i="1"/>
  <c r="AK31" i="1"/>
  <c r="AJ31" i="1"/>
  <c r="AI31" i="1"/>
  <c r="AH31" i="1"/>
  <c r="AF31" i="1"/>
  <c r="AE31" i="1"/>
  <c r="Y31" i="1"/>
  <c r="Z31" i="1" s="1"/>
  <c r="W31" i="1"/>
  <c r="V31" i="1"/>
  <c r="U31" i="1"/>
  <c r="T31" i="1"/>
  <c r="S31" i="1"/>
  <c r="O31" i="1"/>
  <c r="AW31" i="1" s="1"/>
  <c r="M31" i="1"/>
  <c r="L31" i="1"/>
  <c r="AU31" i="1" s="1"/>
  <c r="B31" i="1"/>
  <c r="AV30" i="1"/>
  <c r="AT30" i="1"/>
  <c r="AO30" i="1"/>
  <c r="AN30" i="1"/>
  <c r="AL30" i="1"/>
  <c r="AK30" i="1"/>
  <c r="AJ30" i="1"/>
  <c r="AI30" i="1"/>
  <c r="AH30" i="1"/>
  <c r="AF30" i="1"/>
  <c r="AE30" i="1"/>
  <c r="Y30" i="1"/>
  <c r="Z30" i="1" s="1"/>
  <c r="W30" i="1"/>
  <c r="V30" i="1"/>
  <c r="U30" i="1"/>
  <c r="T30" i="1"/>
  <c r="S30" i="1"/>
  <c r="O30" i="1"/>
  <c r="AW30" i="1" s="1"/>
  <c r="M30" i="1"/>
  <c r="L30" i="1"/>
  <c r="AU30" i="1" s="1"/>
  <c r="B30" i="1"/>
  <c r="AV29" i="1"/>
  <c r="AT29" i="1"/>
  <c r="AO29" i="1"/>
  <c r="AN29" i="1"/>
  <c r="AL29" i="1"/>
  <c r="AK29" i="1"/>
  <c r="AJ29" i="1"/>
  <c r="AI29" i="1"/>
  <c r="AH29" i="1"/>
  <c r="AF29" i="1"/>
  <c r="AE29" i="1"/>
  <c r="Y29" i="1"/>
  <c r="Z29" i="1" s="1"/>
  <c r="W29" i="1"/>
  <c r="V29" i="1"/>
  <c r="U29" i="1"/>
  <c r="T29" i="1"/>
  <c r="S29" i="1"/>
  <c r="O29" i="1"/>
  <c r="AW29" i="1" s="1"/>
  <c r="M29" i="1"/>
  <c r="L29" i="1"/>
  <c r="AU29" i="1" s="1"/>
  <c r="B29" i="1"/>
  <c r="AV28" i="1"/>
  <c r="AT28" i="1"/>
  <c r="AO28" i="1"/>
  <c r="AN28" i="1"/>
  <c r="AL28" i="1"/>
  <c r="AK28" i="1"/>
  <c r="AJ28" i="1"/>
  <c r="AI28" i="1"/>
  <c r="AH28" i="1"/>
  <c r="AF28" i="1"/>
  <c r="AE28" i="1"/>
  <c r="Y28" i="1"/>
  <c r="Z28" i="1" s="1"/>
  <c r="W28" i="1"/>
  <c r="V28" i="1"/>
  <c r="U28" i="1"/>
  <c r="T28" i="1"/>
  <c r="S28" i="1"/>
  <c r="O28" i="1"/>
  <c r="AW28" i="1" s="1"/>
  <c r="M28" i="1"/>
  <c r="L28" i="1"/>
  <c r="AU28" i="1" s="1"/>
  <c r="B28" i="1"/>
  <c r="AV27" i="1"/>
  <c r="AT27" i="1"/>
  <c r="AO27" i="1"/>
  <c r="AN27" i="1"/>
  <c r="AL27" i="1"/>
  <c r="AK27" i="1"/>
  <c r="AJ27" i="1"/>
  <c r="AI27" i="1"/>
  <c r="AH27" i="1"/>
  <c r="AF27" i="1"/>
  <c r="AE27" i="1"/>
  <c r="Y27" i="1"/>
  <c r="Z27" i="1" s="1"/>
  <c r="W27" i="1"/>
  <c r="V27" i="1"/>
  <c r="U27" i="1"/>
  <c r="T27" i="1"/>
  <c r="S27" i="1"/>
  <c r="O27" i="1"/>
  <c r="AW27" i="1" s="1"/>
  <c r="M27" i="1"/>
  <c r="L27" i="1"/>
  <c r="AU27" i="1" s="1"/>
  <c r="B27" i="1"/>
  <c r="AV26" i="1"/>
  <c r="AT26" i="1"/>
  <c r="AO26" i="1"/>
  <c r="AN26" i="1"/>
  <c r="AL26" i="1"/>
  <c r="AK26" i="1"/>
  <c r="AJ26" i="1"/>
  <c r="AI26" i="1"/>
  <c r="AH26" i="1"/>
  <c r="AF26" i="1"/>
  <c r="AE26" i="1"/>
  <c r="Y26" i="1"/>
  <c r="Z26" i="1" s="1"/>
  <c r="W26" i="1"/>
  <c r="V26" i="1"/>
  <c r="U26" i="1"/>
  <c r="T26" i="1"/>
  <c r="S26" i="1"/>
  <c r="O26" i="1"/>
  <c r="AW26" i="1" s="1"/>
  <c r="M26" i="1"/>
  <c r="L26" i="1"/>
  <c r="AU26" i="1" s="1"/>
  <c r="B26" i="1"/>
  <c r="AV25" i="1"/>
  <c r="AT25" i="1"/>
  <c r="AO25" i="1"/>
  <c r="AN25" i="1"/>
  <c r="AL25" i="1"/>
  <c r="AK25" i="1"/>
  <c r="AJ25" i="1"/>
  <c r="AI25" i="1"/>
  <c r="AH25" i="1"/>
  <c r="AF25" i="1"/>
  <c r="AE25" i="1"/>
  <c r="Y25" i="1"/>
  <c r="Z25" i="1" s="1"/>
  <c r="W25" i="1"/>
  <c r="V25" i="1"/>
  <c r="U25" i="1"/>
  <c r="T25" i="1"/>
  <c r="S25" i="1"/>
  <c r="O25" i="1"/>
  <c r="AW25" i="1" s="1"/>
  <c r="M25" i="1"/>
  <c r="L25" i="1"/>
  <c r="AU25" i="1" s="1"/>
  <c r="B25" i="1"/>
  <c r="AV24" i="1"/>
  <c r="AT24" i="1"/>
  <c r="AO24" i="1"/>
  <c r="AN24" i="1"/>
  <c r="AL24" i="1"/>
  <c r="AK24" i="1"/>
  <c r="AJ24" i="1"/>
  <c r="AI24" i="1"/>
  <c r="AH24" i="1"/>
  <c r="AF24" i="1"/>
  <c r="AE24" i="1"/>
  <c r="Y24" i="1"/>
  <c r="Z24" i="1" s="1"/>
  <c r="W24" i="1"/>
  <c r="V24" i="1"/>
  <c r="U24" i="1"/>
  <c r="T24" i="1"/>
  <c r="S24" i="1"/>
  <c r="O24" i="1"/>
  <c r="AW24" i="1" s="1"/>
  <c r="M24" i="1"/>
  <c r="L24" i="1"/>
  <c r="AU24" i="1" s="1"/>
  <c r="B24" i="1"/>
  <c r="AV23" i="1"/>
  <c r="AT23" i="1"/>
  <c r="AO23" i="1"/>
  <c r="AN23" i="1"/>
  <c r="AL23" i="1"/>
  <c r="AK23" i="1"/>
  <c r="AJ23" i="1"/>
  <c r="AI23" i="1"/>
  <c r="AH23" i="1"/>
  <c r="AF23" i="1"/>
  <c r="AE23" i="1"/>
  <c r="Y23" i="1"/>
  <c r="Z23" i="1" s="1"/>
  <c r="W23" i="1"/>
  <c r="V23" i="1"/>
  <c r="U23" i="1"/>
  <c r="T23" i="1"/>
  <c r="S23" i="1"/>
  <c r="O23" i="1"/>
  <c r="AW23" i="1" s="1"/>
  <c r="M23" i="1"/>
  <c r="L23" i="1"/>
  <c r="AU23" i="1" s="1"/>
  <c r="B23" i="1"/>
  <c r="AV22" i="1"/>
  <c r="AT22" i="1"/>
  <c r="AO22" i="1"/>
  <c r="AN22" i="1"/>
  <c r="AL22" i="1"/>
  <c r="AK22" i="1"/>
  <c r="AJ22" i="1"/>
  <c r="AI22" i="1"/>
  <c r="AH22" i="1"/>
  <c r="AF22" i="1"/>
  <c r="AE22" i="1"/>
  <c r="Y22" i="1"/>
  <c r="Z22" i="1" s="1"/>
  <c r="W22" i="1"/>
  <c r="V22" i="1"/>
  <c r="U22" i="1"/>
  <c r="T22" i="1"/>
  <c r="S22" i="1"/>
  <c r="O22" i="1"/>
  <c r="AW22" i="1" s="1"/>
  <c r="M22" i="1"/>
  <c r="L22" i="1"/>
  <c r="AU22" i="1" s="1"/>
  <c r="B22" i="1"/>
  <c r="AV21" i="1"/>
  <c r="AT21" i="1"/>
  <c r="AO21" i="1"/>
  <c r="AN21" i="1"/>
  <c r="AL21" i="1"/>
  <c r="AK21" i="1"/>
  <c r="AJ21" i="1"/>
  <c r="AI21" i="1"/>
  <c r="AH21" i="1"/>
  <c r="AF21" i="1"/>
  <c r="AE21" i="1"/>
  <c r="Y21" i="1"/>
  <c r="Z21" i="1" s="1"/>
  <c r="W21" i="1"/>
  <c r="V21" i="1"/>
  <c r="U21" i="1"/>
  <c r="T21" i="1"/>
  <c r="S21" i="1"/>
  <c r="O21" i="1"/>
  <c r="AW21" i="1" s="1"/>
  <c r="M21" i="1"/>
  <c r="L21" i="1"/>
  <c r="AU21" i="1" s="1"/>
  <c r="B21" i="1"/>
  <c r="AV20" i="1"/>
  <c r="AT20" i="1"/>
  <c r="AO20" i="1"/>
  <c r="AN20" i="1"/>
  <c r="AL20" i="1"/>
  <c r="AK20" i="1"/>
  <c r="AJ20" i="1"/>
  <c r="AI20" i="1"/>
  <c r="AH20" i="1"/>
  <c r="AF20" i="1"/>
  <c r="AE20" i="1"/>
  <c r="Y20" i="1"/>
  <c r="Z20" i="1" s="1"/>
  <c r="W20" i="1"/>
  <c r="V20" i="1"/>
  <c r="U20" i="1"/>
  <c r="T20" i="1"/>
  <c r="S20" i="1"/>
  <c r="O20" i="1"/>
  <c r="AW20" i="1" s="1"/>
  <c r="M20" i="1"/>
  <c r="L20" i="1"/>
  <c r="AU20" i="1" s="1"/>
  <c r="B20" i="1"/>
  <c r="AV19" i="1"/>
  <c r="AT19" i="1"/>
  <c r="AO19" i="1"/>
  <c r="AN19" i="1"/>
  <c r="AL19" i="1"/>
  <c r="AK19" i="1"/>
  <c r="AJ19" i="1"/>
  <c r="AI19" i="1"/>
  <c r="AH19" i="1"/>
  <c r="AF19" i="1"/>
  <c r="AE19" i="1"/>
  <c r="Y19" i="1"/>
  <c r="Z19" i="1" s="1"/>
  <c r="W19" i="1"/>
  <c r="V19" i="1"/>
  <c r="U19" i="1"/>
  <c r="T19" i="1"/>
  <c r="S19" i="1"/>
  <c r="O19" i="1"/>
  <c r="AW19" i="1" s="1"/>
  <c r="M19" i="1"/>
  <c r="L19" i="1"/>
  <c r="AU19" i="1" s="1"/>
  <c r="B19" i="1"/>
  <c r="AV18" i="1"/>
  <c r="AT18" i="1"/>
  <c r="AO18" i="1"/>
  <c r="AN18" i="1"/>
  <c r="AL18" i="1"/>
  <c r="AK18" i="1"/>
  <c r="AJ18" i="1"/>
  <c r="AI18" i="1"/>
  <c r="AH18" i="1"/>
  <c r="AF18" i="1"/>
  <c r="AE18" i="1"/>
  <c r="Y18" i="1"/>
  <c r="Z18" i="1" s="1"/>
  <c r="W18" i="1"/>
  <c r="V18" i="1"/>
  <c r="U18" i="1"/>
  <c r="T18" i="1"/>
  <c r="S18" i="1"/>
  <c r="O18" i="1"/>
  <c r="AW18" i="1" s="1"/>
  <c r="M18" i="1"/>
  <c r="L18" i="1"/>
  <c r="AU18" i="1" s="1"/>
  <c r="B18" i="1"/>
  <c r="AV17" i="1"/>
  <c r="AT17" i="1"/>
  <c r="AO17" i="1"/>
  <c r="AN17" i="1"/>
  <c r="AL17" i="1"/>
  <c r="AK17" i="1"/>
  <c r="AJ17" i="1"/>
  <c r="AI17" i="1"/>
  <c r="AH17" i="1"/>
  <c r="AF17" i="1"/>
  <c r="AE17" i="1"/>
  <c r="Y17" i="1"/>
  <c r="Z17" i="1" s="1"/>
  <c r="W17" i="1"/>
  <c r="V17" i="1"/>
  <c r="U17" i="1"/>
  <c r="T17" i="1"/>
  <c r="S17" i="1"/>
  <c r="O17" i="1"/>
  <c r="AW17" i="1" s="1"/>
  <c r="M17" i="1"/>
  <c r="L17" i="1"/>
  <c r="AU17" i="1" s="1"/>
  <c r="B17" i="1"/>
  <c r="AV16" i="1"/>
  <c r="AT16" i="1"/>
  <c r="AO16" i="1"/>
  <c r="AN16" i="1"/>
  <c r="AL16" i="1"/>
  <c r="AK16" i="1"/>
  <c r="AJ16" i="1"/>
  <c r="AI16" i="1"/>
  <c r="AH16" i="1"/>
  <c r="AF16" i="1"/>
  <c r="AE16" i="1"/>
  <c r="Y16" i="1"/>
  <c r="Z16" i="1" s="1"/>
  <c r="W16" i="1"/>
  <c r="V16" i="1"/>
  <c r="U16" i="1"/>
  <c r="T16" i="1"/>
  <c r="S16" i="1"/>
  <c r="O16" i="1"/>
  <c r="AW16" i="1" s="1"/>
  <c r="M16" i="1"/>
  <c r="L16" i="1"/>
  <c r="AU16" i="1" s="1"/>
  <c r="B16" i="1"/>
  <c r="AV15" i="1"/>
  <c r="AT15" i="1"/>
  <c r="AO15" i="1"/>
  <c r="AN15" i="1"/>
  <c r="AL15" i="1"/>
  <c r="AK15" i="1"/>
  <c r="AJ15" i="1"/>
  <c r="AI15" i="1"/>
  <c r="AH15" i="1"/>
  <c r="AF15" i="1"/>
  <c r="AE15" i="1"/>
  <c r="Y15" i="1"/>
  <c r="Z15" i="1" s="1"/>
  <c r="W15" i="1"/>
  <c r="V15" i="1"/>
  <c r="U15" i="1"/>
  <c r="T15" i="1"/>
  <c r="S15" i="1"/>
  <c r="O15" i="1"/>
  <c r="AW15" i="1" s="1"/>
  <c r="M15" i="1"/>
  <c r="L15" i="1"/>
  <c r="AU15" i="1" s="1"/>
  <c r="B15" i="1"/>
  <c r="AV14" i="1"/>
  <c r="AT14" i="1"/>
  <c r="AO14" i="1"/>
  <c r="AN14" i="1"/>
  <c r="AL14" i="1"/>
  <c r="AK14" i="1"/>
  <c r="AJ14" i="1"/>
  <c r="AI14" i="1"/>
  <c r="AH14" i="1"/>
  <c r="AF14" i="1"/>
  <c r="AE14" i="1"/>
  <c r="Y14" i="1"/>
  <c r="Z14" i="1" s="1"/>
  <c r="W14" i="1"/>
  <c r="V14" i="1"/>
  <c r="U14" i="1"/>
  <c r="T14" i="1"/>
  <c r="S14" i="1"/>
  <c r="O14" i="1"/>
  <c r="AW14" i="1" s="1"/>
  <c r="M14" i="1"/>
  <c r="L14" i="1"/>
  <c r="AU14" i="1" s="1"/>
  <c r="B14" i="1"/>
  <c r="AV13" i="1"/>
  <c r="AT13" i="1"/>
  <c r="AP13" i="1"/>
  <c r="AO13" i="1"/>
  <c r="AN13" i="1"/>
  <c r="AL13" i="1"/>
  <c r="AK13" i="1"/>
  <c r="AJ13" i="1"/>
  <c r="AI13" i="1"/>
  <c r="AH13" i="1"/>
  <c r="AF13" i="1"/>
  <c r="AE13" i="1"/>
  <c r="Y13" i="1"/>
  <c r="Z13" i="1" s="1"/>
  <c r="W13" i="1"/>
  <c r="V13" i="1"/>
  <c r="U13" i="1"/>
  <c r="T13" i="1"/>
  <c r="S13" i="1"/>
  <c r="O13" i="1"/>
  <c r="AW13" i="1" s="1"/>
  <c r="M13" i="1"/>
  <c r="L13" i="1"/>
  <c r="AU13" i="1" s="1"/>
  <c r="B13" i="1"/>
  <c r="Y12" i="1"/>
  <c r="Z12" i="1" s="1"/>
  <c r="W12" i="1"/>
  <c r="V12" i="1"/>
  <c r="U12" i="1"/>
  <c r="T12" i="1"/>
  <c r="S12" i="1"/>
  <c r="O12" i="1"/>
  <c r="M12" i="1"/>
  <c r="G10" i="1"/>
  <c r="I8" i="1"/>
  <c r="E4" i="1"/>
  <c r="G12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AP14" i="1" l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yossy</author>
  </authors>
  <commentList>
    <comment ref="E8" authorId="0" shapeId="0" xr:uid="{73F67867-9196-408A-A0FA-3D567D2278A8}">
      <text>
        <r>
          <rPr>
            <sz val="9"/>
            <color indexed="81"/>
            <rFont val="ＭＳ Ｐゴシック"/>
            <family val="3"/>
            <charset val="128"/>
          </rPr>
          <t xml:space="preserve">▼をクリックし、表示されるリストから選択
</t>
        </r>
      </text>
    </comment>
    <comment ref="D12" authorId="0" shapeId="0" xr:uid="{B48DDAC3-9FA7-4568-A851-2243E57F895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2" authorId="0" shapeId="0" xr:uid="{FBC65F54-B342-4E6C-A239-2AF293E6F1C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2" authorId="0" shapeId="0" xr:uid="{C6326548-4F45-433D-87C7-250357E39A2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2" authorId="0" shapeId="0" xr:uid="{6CA78A38-1331-4CB3-9FA9-788DF9B36D45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3" authorId="0" shapeId="0" xr:uid="{6C32B985-9344-4F77-A868-CC5CF2290F8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3" authorId="0" shapeId="0" xr:uid="{5FE670B2-E91C-4972-A78F-2F0409D2CF3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3" authorId="0" shapeId="0" xr:uid="{B68386D8-46A9-4BA6-BFCA-F4EA7DA3747B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3" authorId="0" shapeId="0" xr:uid="{64C588D7-2A23-4F11-BA7C-E6084027BEB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4" authorId="0" shapeId="0" xr:uid="{A139B035-94F1-4B18-8E7E-630C6D4D9C2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4" authorId="0" shapeId="0" xr:uid="{47DFA38B-B07F-406C-BFEC-8A1810BF839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4" authorId="0" shapeId="0" xr:uid="{B9BC2189-EDB6-45C2-95A3-EE38765099C7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4" authorId="0" shapeId="0" xr:uid="{8E494FA5-12A6-4475-B17D-83A83CCC8E4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5" authorId="0" shapeId="0" xr:uid="{C79A0B1D-3FF3-41B2-A58E-59F26C132CA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5" authorId="0" shapeId="0" xr:uid="{8499275D-1BE8-49CA-A3A7-5ADA5CA14E3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5" authorId="0" shapeId="0" xr:uid="{56AC754C-D12D-4C7E-930E-F1704163408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5" authorId="0" shapeId="0" xr:uid="{13677B85-57D3-4988-BCCF-BFA4B746B0E4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6" authorId="0" shapeId="0" xr:uid="{CE102519-A523-4E52-9B56-4B89F0C0A4A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6" authorId="0" shapeId="0" xr:uid="{7535FA1C-9FCB-4A66-8227-2270C1ED4DE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6" authorId="0" shapeId="0" xr:uid="{947D2E07-8AE4-4FF7-958A-4ADD8F87590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6" authorId="0" shapeId="0" xr:uid="{11237376-369E-42E7-A15E-4B35E90A02B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7" authorId="0" shapeId="0" xr:uid="{E9631459-3C7C-4D74-9CA2-D8A5BEE5F0C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7" authorId="0" shapeId="0" xr:uid="{87B80F1B-B8EE-4D24-ACB3-8CC9E3CB8057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7" authorId="0" shapeId="0" xr:uid="{8928CC48-2B15-4E58-B4EE-FE6A031A839D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7" authorId="0" shapeId="0" xr:uid="{90C68B23-4C4F-45E4-81B4-3E2DC0F97E1B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8" authorId="0" shapeId="0" xr:uid="{E296CE42-8019-428B-962C-6FAA8A459C8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8" authorId="0" shapeId="0" xr:uid="{9DA69FCF-BB71-4524-9F81-D93F871EA65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8" authorId="0" shapeId="0" xr:uid="{D525F157-6BD2-4DA9-B19D-CFD8C5AD8A6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8" authorId="0" shapeId="0" xr:uid="{840886F5-A848-4E2D-AD0A-AE27F4989F23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19" authorId="0" shapeId="0" xr:uid="{17F2F2ED-BBE6-4338-9EC4-B7E619C883E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9" authorId="0" shapeId="0" xr:uid="{6B8A5067-DE76-4054-80B5-E0B349A39C5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9" authorId="0" shapeId="0" xr:uid="{0D487E63-6872-4BEA-9900-A3841DEEB07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9" authorId="0" shapeId="0" xr:uid="{6C7FC540-3BFC-4BEA-877E-5179DB6B32E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0" authorId="0" shapeId="0" xr:uid="{D8429EF1-F577-441D-B387-94EAE4F891AF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0" authorId="0" shapeId="0" xr:uid="{E55BF513-3425-4DB4-BB2A-66890734CAD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0" authorId="0" shapeId="0" xr:uid="{54379FF6-CE47-478D-AD97-4F0785120BC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0" authorId="0" shapeId="0" xr:uid="{50574B5C-B47B-43F2-ABEB-C1FDDDA5A9AC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1" authorId="0" shapeId="0" xr:uid="{B6328470-0B0E-4DB6-BAC5-F1DCE219A35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1" authorId="0" shapeId="0" xr:uid="{D322947D-1E11-45CD-85E4-761E4516ABD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1" authorId="0" shapeId="0" xr:uid="{DA7FFD1D-9C52-40A4-AC3A-CB4ACB75BD8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1" authorId="0" shapeId="0" xr:uid="{49D93A58-DC04-46BF-BD4E-E79D9ECC4D0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2" authorId="0" shapeId="0" xr:uid="{3293541B-15E5-4ABC-89AC-F05548EDA5A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2" authorId="0" shapeId="0" xr:uid="{0D66F65B-F9B5-4F2F-8D69-93D7CD3E289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2" authorId="0" shapeId="0" xr:uid="{AA849ABD-A735-496A-BA3B-13E65430A54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2" authorId="0" shapeId="0" xr:uid="{82FE53CF-3428-49DD-9B2B-37739B6F84B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3" authorId="0" shapeId="0" xr:uid="{BC141BA2-0AA2-4966-B62E-A238879B076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3" authorId="0" shapeId="0" xr:uid="{C2E60572-3D96-46E7-92BF-1572CEDB787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3" authorId="0" shapeId="0" xr:uid="{674D5159-00AF-490B-8599-81897DD764F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3" authorId="0" shapeId="0" xr:uid="{FE3D43EC-9B7B-40FC-840F-3CA356B9A0F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4" authorId="0" shapeId="0" xr:uid="{D8A7D97E-052B-42A4-A5E6-113EBA5E702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4" authorId="0" shapeId="0" xr:uid="{2E437A5F-6609-4F47-8E9E-F02E52A77A0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4" authorId="0" shapeId="0" xr:uid="{66862DEC-C1E6-4065-9750-DB7F94A1886D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4" authorId="0" shapeId="0" xr:uid="{E2B27C98-6933-4655-B703-BD502B0F4DA3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5" authorId="0" shapeId="0" xr:uid="{1288C287-215C-4D12-95B0-0530C4C6924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5" authorId="0" shapeId="0" xr:uid="{91B24D04-09D4-4C5D-97D7-81AB97B24A7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5" authorId="0" shapeId="0" xr:uid="{AB258508-96C5-4753-9D7E-14E79B5FE45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5" authorId="0" shapeId="0" xr:uid="{E2277067-23E2-419A-8D78-886A230E0F0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6" authorId="0" shapeId="0" xr:uid="{65BDCABE-4E4A-4020-8190-3FC6C9359B9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6" authorId="0" shapeId="0" xr:uid="{50342577-5B84-4B40-98C5-FF642DD42DA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6" authorId="0" shapeId="0" xr:uid="{7DC57064-B17C-41AB-BC38-3FC26C00BC8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6" authorId="0" shapeId="0" xr:uid="{45828702-84A4-4B69-88C1-B7AFC378133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7" authorId="0" shapeId="0" xr:uid="{08937F3E-3F21-4275-96C6-4BB0A7709DA6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7" authorId="0" shapeId="0" xr:uid="{BC86DFC8-7CCB-4FA2-B79B-4CDCD8D6B8D2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7" authorId="0" shapeId="0" xr:uid="{923CC65D-3B2A-46C6-9593-B37CE44178F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7" authorId="0" shapeId="0" xr:uid="{67434C33-2218-4A2A-A137-CA8AEA7F606E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8" authorId="0" shapeId="0" xr:uid="{392EAB31-DCD2-4AC3-A585-909D4441D1B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8" authorId="0" shapeId="0" xr:uid="{74B42605-E4FF-4A87-AB1E-06A04F5CC0E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8" authorId="0" shapeId="0" xr:uid="{955F99BF-3E2A-419E-A3C8-88D9A8E08E6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8" authorId="0" shapeId="0" xr:uid="{89ED5A97-6F51-41C9-9077-4DB88EF82F0C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29" authorId="0" shapeId="0" xr:uid="{33AA4F85-FC25-42B7-893D-F33D73F96DB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9" authorId="0" shapeId="0" xr:uid="{281EA2E5-06DC-4065-B18E-34D54C894B8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9" authorId="0" shapeId="0" xr:uid="{759A44FD-8BB5-4D3F-AEB8-EFC7ECDF049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9" authorId="0" shapeId="0" xr:uid="{B392F0A7-5E3D-461C-9024-3A71885D0BF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30" authorId="0" shapeId="0" xr:uid="{CFE26E86-1DF2-4A4C-8590-D5293FAC566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0" authorId="0" shapeId="0" xr:uid="{D7CBA0A6-4787-42D3-984D-6AD9C47B816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0" authorId="0" shapeId="0" xr:uid="{2CED8780-EF3B-4764-92F4-AFB441BFE4B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0" authorId="0" shapeId="0" xr:uid="{054AC103-AD3C-4FD5-BB5D-6307872FD4F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31" authorId="0" shapeId="0" xr:uid="{AE35590A-C017-4675-9279-0EAB4397B7B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1" authorId="0" shapeId="0" xr:uid="{2316A399-F14B-446F-9D35-D3DF1209E57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1" authorId="0" shapeId="0" xr:uid="{F0ED8A4B-85C3-41D8-A37E-FC6C1693ADA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1" authorId="0" shapeId="0" xr:uid="{794DC7FD-A16B-459A-B72F-1E87E50C903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D32" authorId="0" shapeId="0" xr:uid="{68F16095-918B-437C-BAB0-4A33145FDA2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2" authorId="0" shapeId="0" xr:uid="{4468450C-E7DA-4A05-AAE4-2921CE25278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2" authorId="0" shapeId="0" xr:uid="{C719B82C-347A-4A23-B810-FDF8FDDB2654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2" authorId="0" shapeId="0" xr:uid="{E11CFF5F-C1FF-48B0-BA0A-2074A6E5C918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</commentList>
</comments>
</file>

<file path=xl/sharedStrings.xml><?xml version="1.0" encoding="utf-8"?>
<sst xmlns="http://schemas.openxmlformats.org/spreadsheetml/2006/main" count="75" uniqueCount="48">
  <si>
    <t>＜大和市バドミントン協会交流大会＞</t>
    <rPh sb="1" eb="4">
      <t>ヤマトシ</t>
    </rPh>
    <rPh sb="10" eb="12">
      <t>キョウカイ</t>
    </rPh>
    <rPh sb="12" eb="14">
      <t>コウリュウ</t>
    </rPh>
    <phoneticPr fontId="5"/>
  </si>
  <si>
    <t>学生</t>
    <rPh sb="0" eb="2">
      <t>ガクセイ</t>
    </rPh>
    <phoneticPr fontId="7"/>
  </si>
  <si>
    <t>協会登録者</t>
    <rPh sb="0" eb="2">
      <t>キョウカイ</t>
    </rPh>
    <rPh sb="2" eb="4">
      <t>トウロク</t>
    </rPh>
    <rPh sb="4" eb="5">
      <t>シャ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</si>
  <si>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</si>
  <si>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</si>
  <si>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苗字と名前の間に全角文字で「空白」を入力してください</t>
    <phoneticPr fontId="7"/>
  </si>
  <si>
    <t>申込年月日</t>
    <rPh sb="0" eb="2">
      <t>モウシコミ</t>
    </rPh>
    <phoneticPr fontId="7"/>
  </si>
  <si>
    <t>申込責任者</t>
    <rPh sb="0" eb="2">
      <t>モウシコミ</t>
    </rPh>
    <rPh sb="2" eb="5">
      <t>セキニンシャ</t>
    </rPh>
    <phoneticPr fontId="5"/>
  </si>
  <si>
    <t>責任者ﾌﾘｶﾞﾅ</t>
    <rPh sb="0" eb="3">
      <t>セキニンシャ</t>
    </rPh>
    <phoneticPr fontId="5"/>
  </si>
  <si>
    <t>所属</t>
    <rPh sb="0" eb="2">
      <t>ショゾク</t>
    </rPh>
    <phoneticPr fontId="5"/>
  </si>
  <si>
    <t>A</t>
    <phoneticPr fontId="7"/>
  </si>
  <si>
    <t>B</t>
    <phoneticPr fontId="7"/>
  </si>
  <si>
    <t>C</t>
    <phoneticPr fontId="7"/>
  </si>
  <si>
    <t>メールアドレス</t>
    <phoneticPr fontId="5"/>
  </si>
  <si>
    <t>電話番号</t>
    <rPh sb="0" eb="2">
      <t>デンワ</t>
    </rPh>
    <rPh sb="2" eb="4">
      <t>バンゴウ</t>
    </rPh>
    <phoneticPr fontId="5"/>
  </si>
  <si>
    <t>領収書</t>
    <rPh sb="0" eb="3">
      <t>リョウシュウショ</t>
    </rPh>
    <phoneticPr fontId="5"/>
  </si>
  <si>
    <t>不要</t>
  </si>
  <si>
    <t>性別</t>
    <rPh sb="0" eb="2">
      <t>セイベツ</t>
    </rPh>
    <phoneticPr fontId="7"/>
  </si>
  <si>
    <t>ランク</t>
    <phoneticPr fontId="7"/>
  </si>
  <si>
    <t>氏　名</t>
    <rPh sb="0" eb="1">
      <t>シ</t>
    </rPh>
    <rPh sb="2" eb="3">
      <t>メイ</t>
    </rPh>
    <phoneticPr fontId="5"/>
  </si>
  <si>
    <t>シメイ　フリガナ</t>
    <phoneticPr fontId="7"/>
  </si>
  <si>
    <t>協会登録</t>
    <rPh sb="0" eb="4">
      <t>キョウカイトウロク</t>
    </rPh>
    <phoneticPr fontId="7"/>
  </si>
  <si>
    <t>年齢</t>
    <rPh sb="0" eb="2">
      <t>ネンレイ</t>
    </rPh>
    <phoneticPr fontId="7"/>
  </si>
  <si>
    <t>参加料</t>
    <rPh sb="0" eb="3">
      <t>サンカリョウ</t>
    </rPh>
    <phoneticPr fontId="5"/>
  </si>
  <si>
    <t>例</t>
    <rPh sb="0" eb="1">
      <t>レイ</t>
    </rPh>
    <phoneticPr fontId="5"/>
  </si>
  <si>
    <t>B</t>
  </si>
  <si>
    <t>大和　太郎</t>
    <rPh sb="0" eb="2">
      <t>ヤマト</t>
    </rPh>
    <rPh sb="3" eb="5">
      <t>タロウ</t>
    </rPh>
    <phoneticPr fontId="5"/>
  </si>
  <si>
    <t>〇</t>
    <phoneticPr fontId="7"/>
  </si>
  <si>
    <t>申込年月日</t>
    <rPh sb="0" eb="2">
      <t>モウシコミ</t>
    </rPh>
    <rPh sb="2" eb="5">
      <t>ネンガッピ</t>
    </rPh>
    <phoneticPr fontId="5"/>
  </si>
  <si>
    <t>所属</t>
  </si>
  <si>
    <t>せきにんしゃ</t>
    <phoneticPr fontId="5"/>
  </si>
  <si>
    <t>申込責任者</t>
  </si>
  <si>
    <t>メールアドレス</t>
  </si>
  <si>
    <t>連絡先</t>
  </si>
  <si>
    <t>領収</t>
  </si>
  <si>
    <t>No.</t>
    <phoneticPr fontId="5"/>
  </si>
  <si>
    <t>種目</t>
  </si>
  <si>
    <t>ランク</t>
  </si>
  <si>
    <t>氏名</t>
    <phoneticPr fontId="5"/>
  </si>
  <si>
    <t>シメイ</t>
    <phoneticPr fontId="5"/>
  </si>
  <si>
    <t>チーム名</t>
    <rPh sb="3" eb="4">
      <t>メイ</t>
    </rPh>
    <phoneticPr fontId="5"/>
  </si>
  <si>
    <t>ﾁｰﾑ</t>
    <phoneticPr fontId="5"/>
  </si>
  <si>
    <t>高校生</t>
  </si>
  <si>
    <t>協会登録者</t>
  </si>
  <si>
    <t>ｼﾆｱ</t>
    <phoneticPr fontId="5"/>
  </si>
  <si>
    <t>親子</t>
  </si>
  <si>
    <t>参加料</t>
  </si>
  <si>
    <t>監督or連絡先</t>
    <rPh sb="0" eb="2">
      <t>カントク</t>
    </rPh>
    <rPh sb="4" eb="7">
      <t>レンラクサキ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</si>
</sst>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合計金額　&quot;#,##0&quot;円&quot;"/>
    <numFmt numFmtId="177" formatCode="&quot;参加人数　&quot;General&quot;人&quot;"/>
    <numFmt numFmtId="178" formatCode="#,##0_ "/>
    <numFmt numFmtId="179" formatCode="#"/>
  </numFmts>
  <fonts count="17" x14ac:knownFonts="1">
    <font>
      <sz val="10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Meiryo UI"/>
      <family val="2"/>
      <charset val="128"/>
    </font>
    <font>
      <b/>
      <sz val="16"/>
      <name val="メイリオ"/>
      <family val="3"/>
      <charset val="128"/>
    </font>
    <font>
      <sz val="6"/>
      <name val="ＭＳ Ｐゴシック"/>
      <family val="3"/>
      <charset val="128"/>
    </font>
    <font>
      <b/>
      <sz val="11"/>
      <name val="メイリオ"/>
      <family val="3"/>
      <charset val="128"/>
    </font>
    <font>
      <sz val="6"/>
      <name val="HG丸ｺﾞｼｯｸM-PRO"/>
      <family val="3"/>
      <charset val="128"/>
    </font>
    <font>
      <sz val="9"/>
      <name val="メイリオ"/>
      <family val="3"/>
      <charset val="128"/>
    </font>
    <font>
      <sz val="11"/>
      <color rgb="FFFF0000"/>
      <name val="メイリオ"/>
      <family val="3"/>
      <charset val="128"/>
    </font>
    <font>
      <u/>
      <sz val="10"/>
      <color theme="10"/>
      <name val="HG丸ｺﾞｼｯｸM-PRO"/>
      <family val="3"/>
      <charset val="128"/>
    </font>
    <font>
      <u/>
      <sz val="10"/>
      <color theme="10"/>
      <name val="メイリオ"/>
      <family val="3"/>
      <charset val="128"/>
    </font>
    <font>
      <b/>
      <u/>
      <sz val="14"/>
      <name val="メイリオ"/>
      <family val="3"/>
      <charset val="128"/>
    </font>
    <font>
      <sz val="8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2" borderId="0" xfId="1" applyFont="1" applyFill="1" applyAlignment="1">
      <alignment shrinkToFit="1"/>
    </xf>
    <xf numFmtId="0" fontId="4" fillId="2" borderId="0" xfId="1" applyFont="1" applyFill="1" applyAlignment="1">
      <alignment horizontal="left" vertical="top" shrinkToFit="1"/>
    </xf>
    <xf numFmtId="0" fontId="6" fillId="2" borderId="0" xfId="1" applyFont="1" applyFill="1" applyAlignment="1">
      <alignment horizontal="left" shrinkToFit="1"/>
    </xf>
    <xf numFmtId="0" fontId="2" fillId="0" borderId="0" xfId="1" applyFont="1" applyAlignment="1">
      <alignment shrinkToFit="1"/>
    </xf>
    <xf numFmtId="0" fontId="2" fillId="0" borderId="1" xfId="1" applyFont="1" applyBorder="1" applyAlignment="1">
      <alignment horizontal="center" shrinkToFit="1"/>
    </xf>
    <xf numFmtId="0" fontId="2" fillId="0" borderId="0" xfId="1" applyFont="1" applyAlignment="1">
      <alignment horizontal="left" vertical="center" shrinkToFit="1"/>
    </xf>
    <xf numFmtId="0" fontId="2" fillId="0" borderId="0" xfId="1" applyNumberFormat="1" applyFont="1" applyAlignment="1">
      <alignment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0" fontId="2" fillId="2" borderId="4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0" xfId="1" applyFont="1" applyFill="1" applyBorder="1" applyAlignment="1" applyProtection="1">
      <alignment vertical="center" shrinkToFit="1"/>
    </xf>
    <xf numFmtId="0" fontId="2" fillId="2" borderId="0" xfId="1" applyFont="1" applyFill="1" applyBorder="1" applyAlignment="1">
      <alignment vertical="center" shrinkToFit="1"/>
    </xf>
    <xf numFmtId="0" fontId="8" fillId="2" borderId="0" xfId="1" applyFont="1" applyFill="1" applyAlignment="1">
      <alignment shrinkToFit="1"/>
    </xf>
    <xf numFmtId="0" fontId="2" fillId="2" borderId="0" xfId="1" applyFont="1" applyFill="1" applyAlignment="1">
      <alignment horizontal="center" shrinkToFit="1"/>
    </xf>
    <xf numFmtId="0" fontId="9" fillId="0" borderId="1" xfId="1" applyFont="1" applyBorder="1" applyAlignment="1">
      <alignment horizontal="center" shrinkToFit="1"/>
    </xf>
    <xf numFmtId="0" fontId="2" fillId="2" borderId="6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 applyProtection="1">
      <alignment horizontal="center" vertical="center" shrinkToFit="1"/>
      <protection locked="0"/>
    </xf>
    <xf numFmtId="0" fontId="2" fillId="2" borderId="9" xfId="1" applyFont="1" applyFill="1" applyBorder="1" applyAlignment="1" applyProtection="1">
      <alignment horizontal="center" vertical="center" shrinkToFit="1"/>
      <protection locked="0"/>
    </xf>
    <xf numFmtId="0" fontId="8" fillId="2" borderId="0" xfId="1" applyFont="1" applyFill="1" applyBorder="1" applyAlignment="1">
      <alignment vertical="center" shrinkToFit="1"/>
    </xf>
    <xf numFmtId="0" fontId="2" fillId="2" borderId="10" xfId="1" applyFont="1" applyFill="1" applyBorder="1" applyAlignment="1">
      <alignment horizontal="center" vertical="center" shrinkToFit="1"/>
    </xf>
    <xf numFmtId="0" fontId="2" fillId="2" borderId="11" xfId="1" applyFont="1" applyFill="1" applyBorder="1" applyAlignment="1">
      <alignment horizontal="center" vertical="center" shrinkToFit="1"/>
    </xf>
    <xf numFmtId="0" fontId="8" fillId="2" borderId="12" xfId="1" applyFont="1" applyFill="1" applyBorder="1" applyAlignment="1" applyProtection="1">
      <alignment horizontal="center" vertical="center" shrinkToFit="1"/>
      <protection locked="0"/>
    </xf>
    <xf numFmtId="0" fontId="8" fillId="2" borderId="13" xfId="1" applyFont="1" applyFill="1" applyBorder="1" applyAlignment="1" applyProtection="1">
      <alignment horizontal="center" vertical="center" shrinkToFit="1"/>
      <protection locked="0"/>
    </xf>
    <xf numFmtId="0" fontId="2" fillId="0" borderId="1" xfId="1" applyFont="1" applyBorder="1" applyAlignment="1">
      <alignment shrinkToFit="1"/>
    </xf>
    <xf numFmtId="0" fontId="2" fillId="0" borderId="0" xfId="1" applyFont="1" applyBorder="1" applyAlignment="1">
      <alignment shrinkToFit="1"/>
    </xf>
    <xf numFmtId="0" fontId="8" fillId="2" borderId="14" xfId="1" applyFont="1" applyFill="1" applyBorder="1" applyAlignment="1">
      <alignment horizontal="center" vertical="center" shrinkToFit="1"/>
    </xf>
    <xf numFmtId="0" fontId="8" fillId="2" borderId="15" xfId="1" applyFont="1" applyFill="1" applyBorder="1" applyAlignment="1">
      <alignment horizontal="center" vertical="center" shrinkToFit="1"/>
    </xf>
    <xf numFmtId="0" fontId="8" fillId="2" borderId="16" xfId="1" applyFont="1" applyFill="1" applyBorder="1" applyAlignment="1" applyProtection="1">
      <alignment horizontal="center" vertical="center" shrinkToFit="1"/>
      <protection locked="0"/>
    </xf>
    <xf numFmtId="0" fontId="8" fillId="2" borderId="17" xfId="1" applyFont="1" applyFill="1" applyBorder="1" applyAlignment="1" applyProtection="1">
      <alignment horizontal="center" vertical="center" shrinkToFit="1"/>
      <protection locked="0"/>
    </xf>
    <xf numFmtId="0" fontId="8" fillId="2" borderId="18" xfId="1" applyFont="1" applyFill="1" applyBorder="1" applyAlignment="1" applyProtection="1">
      <alignment vertical="center" shrinkToFit="1"/>
    </xf>
    <xf numFmtId="0" fontId="2" fillId="0" borderId="1" xfId="1" applyFont="1" applyBorder="1"/>
    <xf numFmtId="0" fontId="2" fillId="2" borderId="14" xfId="1" applyFont="1" applyFill="1" applyBorder="1" applyAlignment="1">
      <alignment horizontal="center" vertical="center" shrinkToFit="1"/>
    </xf>
    <xf numFmtId="0" fontId="2" fillId="2" borderId="19" xfId="1" applyFont="1" applyFill="1" applyBorder="1" applyAlignment="1">
      <alignment horizontal="center" vertical="center" shrinkToFit="1"/>
    </xf>
    <xf numFmtId="0" fontId="11" fillId="2" borderId="20" xfId="2" applyFont="1" applyFill="1" applyBorder="1" applyAlignment="1" applyProtection="1">
      <alignment horizontal="center" vertical="center" shrinkToFit="1"/>
      <protection locked="0"/>
    </xf>
    <xf numFmtId="0" fontId="11" fillId="2" borderId="0" xfId="2" applyFont="1" applyFill="1" applyBorder="1" applyAlignment="1" applyProtection="1">
      <alignment horizontal="center" vertical="center" shrinkToFit="1"/>
      <protection locked="0"/>
    </xf>
    <xf numFmtId="0" fontId="11" fillId="2" borderId="21" xfId="2" applyFont="1" applyFill="1" applyBorder="1" applyAlignment="1" applyProtection="1">
      <alignment horizontal="center" vertical="center" shrinkToFit="1"/>
      <protection locked="0"/>
    </xf>
    <xf numFmtId="0" fontId="2" fillId="2" borderId="22" xfId="1" applyFont="1" applyFill="1" applyBorder="1" applyAlignment="1">
      <alignment vertical="center" shrinkToFit="1"/>
    </xf>
    <xf numFmtId="0" fontId="2" fillId="2" borderId="23" xfId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24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25" xfId="1" applyFont="1" applyFill="1" applyBorder="1" applyAlignment="1" applyProtection="1">
      <alignment vertical="center" shrinkToFit="1"/>
    </xf>
    <xf numFmtId="0" fontId="2" fillId="2" borderId="26" xfId="1" applyFont="1" applyFill="1" applyBorder="1" applyAlignment="1">
      <alignment horizontal="center" vertical="center" shrinkToFit="1"/>
    </xf>
    <xf numFmtId="0" fontId="2" fillId="2" borderId="27" xfId="1" applyFont="1" applyFill="1" applyBorder="1" applyAlignment="1">
      <alignment horizontal="center" vertical="center" shrinkToFit="1"/>
    </xf>
    <xf numFmtId="0" fontId="2" fillId="2" borderId="28" xfId="1" applyFont="1" applyFill="1" applyBorder="1" applyAlignment="1" applyProtection="1">
      <alignment horizontal="center" vertical="center" shrinkToFit="1"/>
      <protection locked="0"/>
    </xf>
    <xf numFmtId="0" fontId="2" fillId="2" borderId="29" xfId="1" applyFont="1" applyFill="1" applyBorder="1" applyAlignment="1" applyProtection="1">
      <alignment horizontal="center" vertical="center" shrinkToFit="1"/>
      <protection locked="0"/>
    </xf>
    <xf numFmtId="0" fontId="8" fillId="2" borderId="0" xfId="1" applyFont="1" applyFill="1" applyAlignment="1" applyProtection="1">
      <alignment shrinkToFit="1"/>
    </xf>
    <xf numFmtId="176" fontId="12" fillId="2" borderId="0" xfId="1" applyNumberFormat="1" applyFont="1" applyFill="1" applyBorder="1" applyAlignment="1">
      <alignment horizontal="center" vertical="center" shrinkToFit="1"/>
    </xf>
    <xf numFmtId="176" fontId="12" fillId="2" borderId="0" xfId="1" applyNumberFormat="1" applyFont="1" applyFill="1" applyBorder="1" applyAlignment="1">
      <alignment vertical="center" shrinkToFit="1"/>
    </xf>
    <xf numFmtId="0" fontId="2" fillId="2" borderId="0" xfId="1" applyFont="1" applyFill="1" applyBorder="1" applyAlignment="1">
      <alignment horizontal="center" vertical="center" shrinkToFit="1"/>
    </xf>
    <xf numFmtId="0" fontId="2" fillId="2" borderId="0" xfId="1" applyFont="1" applyFill="1" applyBorder="1" applyAlignment="1" applyProtection="1">
      <alignment horizontal="center" vertical="center" shrinkToFit="1"/>
      <protection locked="0"/>
    </xf>
    <xf numFmtId="176" fontId="12" fillId="2" borderId="0" xfId="1" applyNumberFormat="1" applyFont="1" applyFill="1" applyBorder="1" applyAlignment="1">
      <alignment horizontal="center" vertical="center" shrinkToFit="1"/>
    </xf>
    <xf numFmtId="177" fontId="13" fillId="2" borderId="0" xfId="1" applyNumberFormat="1" applyFont="1" applyFill="1" applyAlignment="1">
      <alignment horizontal="center" shrinkToFit="1"/>
    </xf>
    <xf numFmtId="0" fontId="2" fillId="2" borderId="0" xfId="1" applyFont="1" applyFill="1" applyAlignment="1">
      <alignment horizontal="center" vertical="center" shrinkToFit="1"/>
    </xf>
    <xf numFmtId="0" fontId="2" fillId="2" borderId="30" xfId="1" applyFont="1" applyFill="1" applyBorder="1" applyAlignment="1">
      <alignment horizontal="center" vertical="center" shrinkToFit="1"/>
    </xf>
    <xf numFmtId="0" fontId="2" fillId="2" borderId="31" xfId="1" applyFont="1" applyFill="1" applyBorder="1" applyAlignment="1">
      <alignment horizontal="center" vertical="center" shrinkToFit="1"/>
    </xf>
    <xf numFmtId="0" fontId="2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horizontal="center" vertical="center" shrinkToFit="1"/>
    </xf>
    <xf numFmtId="0" fontId="2" fillId="2" borderId="33" xfId="1" applyFont="1" applyFill="1" applyBorder="1" applyAlignment="1">
      <alignment horizontal="center" vertical="center" shrinkToFit="1"/>
    </xf>
    <xf numFmtId="0" fontId="8" fillId="2" borderId="34" xfId="1" applyFont="1" applyFill="1" applyBorder="1" applyAlignment="1">
      <alignment horizontal="center" vertical="center" shrinkToFit="1"/>
    </xf>
    <xf numFmtId="0" fontId="8" fillId="2" borderId="32" xfId="1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shrinkToFit="1"/>
    </xf>
    <xf numFmtId="0" fontId="2" fillId="2" borderId="35" xfId="1" applyFont="1" applyFill="1" applyBorder="1" applyAlignment="1">
      <alignment horizontal="center" vertical="center" shrinkToFit="1"/>
    </xf>
    <xf numFmtId="0" fontId="2" fillId="0" borderId="0" xfId="1" applyNumberFormat="1" applyFont="1" applyAlignment="1">
      <alignment horizontal="center" vertical="center" shrinkToFit="1"/>
    </xf>
    <xf numFmtId="0" fontId="8" fillId="3" borderId="36" xfId="1" applyFont="1" applyFill="1" applyBorder="1" applyAlignment="1">
      <alignment horizontal="center" vertical="center" shrinkToFit="1"/>
    </xf>
    <xf numFmtId="0" fontId="2" fillId="3" borderId="37" xfId="1" applyFont="1" applyFill="1" applyBorder="1" applyAlignment="1">
      <alignment horizontal="center" vertical="center" shrinkToFit="1"/>
    </xf>
    <xf numFmtId="0" fontId="2" fillId="3" borderId="38" xfId="1" applyFont="1" applyFill="1" applyBorder="1" applyAlignment="1">
      <alignment horizontal="center" vertical="center" shrinkToFit="1"/>
    </xf>
    <xf numFmtId="0" fontId="2" fillId="3" borderId="39" xfId="1" applyFont="1" applyFill="1" applyBorder="1" applyAlignment="1">
      <alignment horizontal="center" vertical="center" shrinkToFit="1"/>
    </xf>
    <xf numFmtId="0" fontId="8" fillId="3" borderId="40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shrinkToFit="1"/>
    </xf>
    <xf numFmtId="178" fontId="2" fillId="3" borderId="41" xfId="1" applyNumberFormat="1" applyFont="1" applyFill="1" applyBorder="1" applyAlignment="1">
      <alignment horizontal="center" vertical="center" shrinkToFit="1"/>
    </xf>
    <xf numFmtId="179" fontId="2" fillId="0" borderId="1" xfId="1" applyNumberFormat="1" applyFont="1" applyBorder="1" applyAlignment="1">
      <alignment shrinkToFit="1"/>
    </xf>
    <xf numFmtId="0" fontId="14" fillId="0" borderId="0" xfId="1" applyFont="1" applyAlignment="1">
      <alignment horizontal="left" vertical="center" shrinkToFit="1"/>
    </xf>
    <xf numFmtId="0" fontId="0" fillId="4" borderId="1" xfId="0" applyNumberFormat="1" applyFill="1" applyBorder="1" applyAlignment="1">
      <alignment vertical="center" shrinkToFit="1"/>
    </xf>
    <xf numFmtId="0" fontId="0" fillId="4" borderId="1" xfId="0" applyFill="1" applyBorder="1" applyAlignment="1">
      <alignment vertical="center" shrinkToFit="1"/>
    </xf>
    <xf numFmtId="0" fontId="8" fillId="0" borderId="2" xfId="1" applyFont="1" applyFill="1" applyBorder="1" applyAlignment="1">
      <alignment horizontal="center" vertical="center" shrinkToFit="1"/>
    </xf>
    <xf numFmtId="0" fontId="2" fillId="0" borderId="42" xfId="1" applyFont="1" applyFill="1" applyBorder="1" applyAlignment="1">
      <alignment horizontal="center" vertical="center" shrinkToFit="1"/>
    </xf>
    <xf numFmtId="0" fontId="2" fillId="2" borderId="43" xfId="1" applyFont="1" applyFill="1" applyBorder="1" applyAlignment="1" applyProtection="1">
      <alignment horizontal="center" vertical="center" shrinkToFit="1"/>
      <protection locked="0"/>
    </xf>
    <xf numFmtId="0" fontId="2" fillId="0" borderId="43" xfId="1" applyFont="1" applyFill="1" applyBorder="1" applyAlignment="1" applyProtection="1">
      <alignment horizontal="center" vertical="center" shrinkToFit="1"/>
      <protection locked="0"/>
    </xf>
    <xf numFmtId="0" fontId="8" fillId="0" borderId="43" xfId="1" applyFont="1" applyFill="1" applyBorder="1" applyAlignment="1" applyProtection="1">
      <alignment horizontal="center" vertical="center" shrinkToFit="1"/>
      <protection locked="0"/>
    </xf>
    <xf numFmtId="0" fontId="2" fillId="2" borderId="1" xfId="1" applyFont="1" applyFill="1" applyBorder="1" applyAlignment="1" applyProtection="1">
      <alignment horizontal="center" vertical="center" shrinkToFit="1"/>
      <protection locked="0"/>
    </xf>
    <xf numFmtId="178" fontId="2" fillId="0" borderId="44" xfId="1" applyNumberFormat="1" applyFont="1" applyFill="1" applyBorder="1" applyAlignment="1">
      <alignment horizontal="center" vertical="center" shrinkToFit="1"/>
    </xf>
    <xf numFmtId="0" fontId="0" fillId="0" borderId="45" xfId="0" applyNumberFormat="1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49" fontId="0" fillId="0" borderId="45" xfId="0" applyNumberFormat="1" applyBorder="1" applyAlignment="1">
      <alignment vertical="center" shrinkToFit="1"/>
    </xf>
    <xf numFmtId="0" fontId="0" fillId="4" borderId="45" xfId="0" applyFill="1" applyBorder="1" applyAlignment="1">
      <alignment vertical="center" shrinkToFit="1"/>
    </xf>
    <xf numFmtId="178" fontId="0" fillId="0" borderId="45" xfId="0" applyNumberFormat="1" applyBorder="1" applyAlignment="1">
      <alignment vertical="center" shrinkToFit="1"/>
    </xf>
    <xf numFmtId="0" fontId="2" fillId="0" borderId="46" xfId="1" applyFont="1" applyFill="1" applyBorder="1" applyAlignment="1">
      <alignment horizontal="center" vertical="center" shrinkToFit="1"/>
    </xf>
    <xf numFmtId="0" fontId="2" fillId="0" borderId="1" xfId="1" applyFont="1" applyFill="1" applyBorder="1" applyAlignment="1" applyProtection="1">
      <alignment horizontal="center" vertical="center" shrinkToFit="1"/>
      <protection locked="0"/>
    </xf>
    <xf numFmtId="0" fontId="8" fillId="0" borderId="1" xfId="1" applyFont="1" applyFill="1" applyBorder="1" applyAlignment="1" applyProtection="1">
      <alignment horizontal="center" vertical="center" shrinkToFit="1"/>
      <protection locked="0"/>
    </xf>
    <xf numFmtId="178" fontId="2" fillId="0" borderId="47" xfId="1" applyNumberFormat="1" applyFont="1" applyFill="1" applyBorder="1" applyAlignment="1">
      <alignment horizontal="center" vertical="center" shrinkToFit="1"/>
    </xf>
    <xf numFmtId="0" fontId="0" fillId="0" borderId="48" xfId="0" applyNumberFormat="1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49" fontId="0" fillId="0" borderId="48" xfId="0" applyNumberFormat="1" applyBorder="1" applyAlignment="1">
      <alignment vertical="center" shrinkToFit="1"/>
    </xf>
    <xf numFmtId="0" fontId="2" fillId="0" borderId="49" xfId="1" applyFont="1" applyFill="1" applyBorder="1" applyAlignment="1">
      <alignment horizontal="center" vertical="center" shrinkToFit="1"/>
    </xf>
    <xf numFmtId="0" fontId="2" fillId="2" borderId="28" xfId="1" applyFont="1" applyFill="1" applyBorder="1" applyAlignment="1" applyProtection="1">
      <alignment horizontal="center" vertical="center" shrinkToFit="1"/>
      <protection locked="0"/>
    </xf>
    <xf numFmtId="0" fontId="2" fillId="0" borderId="28" xfId="1" applyFont="1" applyFill="1" applyBorder="1" applyAlignment="1" applyProtection="1">
      <alignment horizontal="center" vertical="center" shrinkToFit="1"/>
      <protection locked="0"/>
    </xf>
    <xf numFmtId="0" fontId="8" fillId="0" borderId="28" xfId="1" applyFont="1" applyFill="1" applyBorder="1" applyAlignment="1" applyProtection="1">
      <alignment horizontal="center" vertical="center" shrinkToFit="1"/>
      <protection locked="0"/>
    </xf>
    <xf numFmtId="178" fontId="2" fillId="0" borderId="29" xfId="1" applyNumberFormat="1" applyFont="1" applyFill="1" applyBorder="1" applyAlignment="1">
      <alignment horizontal="center" vertical="center" shrinkToFit="1"/>
    </xf>
    <xf numFmtId="0" fontId="8" fillId="0" borderId="0" xfId="1" applyFont="1" applyAlignment="1">
      <alignment shrinkToFit="1"/>
    </xf>
  </cellXfs>
  <cellStyles count="3">
    <cellStyle name="ハイパーリンク" xfId="2" builtinId="8"/>
    <cellStyle name="標準" xfId="0" builtinId="0"/>
    <cellStyle name="標準 2" xfId="1" xr:uid="{EA69E810-5203-44DD-984E-0B971AD04B68}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126154</xdr:colOff>
      <xdr:row>0</xdr:row>
      <xdr:rowOff>149225</xdr:rowOff>
    </xdr:from>
    <xdr:ext cx="2778768" cy="105172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473BD0-4128-4511-A972-F660501ABC07}"/>
            </a:ext>
          </a:extLst>
        </xdr:cNvPr>
        <xdr:cNvSpPr txBox="1"/>
      </xdr:nvSpPr>
      <xdr:spPr>
        <a:xfrm>
          <a:off x="3738034" y="149225"/>
          <a:ext cx="2778768" cy="105172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800"/>
            <a:t>＊男女・ランクは該当箇所で〇を選択してください。</a:t>
          </a:r>
          <a:endParaRPr kumimoji="1" lang="en-US" altLang="ja-JP" sz="800"/>
        </a:p>
        <a:p>
          <a:pPr eaLnBrk="1" fontAlgn="auto" latinLnBrk="0" hangingPunct="1"/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＊フリガナが、間違っている又は表示されない場合</a:t>
          </a:r>
          <a:r>
            <a:rPr kumimoji="1" lang="ja-JP" alt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は</a:t>
          </a:r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手入力</a:t>
          </a:r>
          <a:r>
            <a:rPr kumimoji="1" lang="ja-JP" alt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　　　　　　</a:t>
          </a:r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してください</a:t>
          </a:r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。</a:t>
          </a:r>
          <a:endParaRPr kumimoji="1" lang="en-US" altLang="ja-JP" sz="800"/>
        </a:p>
        <a:p>
          <a:pPr lvl="0"/>
          <a:r>
            <a:rPr kumimoji="1" lang="ja-JP" altLang="en-US" sz="800"/>
            <a:t>＊参加費は、代表者がまとめてお支払い下さい。</a:t>
          </a:r>
          <a:br>
            <a:rPr kumimoji="1" lang="en-US" altLang="ja-JP" sz="800"/>
          </a:br>
          <a:r>
            <a:rPr kumimoji="1" lang="ja-JP" altLang="en-US" sz="800"/>
            <a:t>　　ご協力お願い致します。</a:t>
          </a:r>
          <a:endParaRPr kumimoji="1" lang="en-US" altLang="ja-JP" sz="800"/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4EDE-2F8B-4335-9C8B-D3860838146D}">
  <dimension ref="A1:AX32"/>
  <sheetViews>
    <sheetView showGridLines="0" tabSelected="1" zoomScale="80" zoomScaleNormal="80" workbookViewId="0">
      <pane xSplit="16" topLeftCell="Q1" activePane="topRight" state="frozen"/>
      <selection pane="topRight" activeCell="E2" sqref="E2:F2"/>
    </sheetView>
  </sheetViews>
  <sheetFormatPr defaultColWidth="8.765625" defaultRowHeight="17.399999999999999" x14ac:dyDescent="0.5"/>
  <cols>
    <col min="1" max="1" width="1" style="4" customWidth="1"/>
    <col min="2" max="2" width="4.69140625" style="4" hidden="1" customWidth="1"/>
    <col min="3" max="3" width="3.61328125" style="4" bestFit="1" customWidth="1"/>
    <col min="4" max="4" width="9.4609375" style="4" customWidth="1"/>
    <col min="5" max="5" width="7.61328125" style="4" customWidth="1"/>
    <col min="6" max="6" width="14.765625" style="4" customWidth="1"/>
    <col min="7" max="7" width="14.4609375" style="101" customWidth="1"/>
    <col min="8" max="8" width="14.4609375" style="4" hidden="1" customWidth="1"/>
    <col min="9" max="9" width="14.4609375" style="101" hidden="1" customWidth="1"/>
    <col min="10" max="10" width="14.4609375" style="4" hidden="1" customWidth="1"/>
    <col min="11" max="11" width="5.69140625" style="4" hidden="1" customWidth="1"/>
    <col min="12" max="12" width="3.61328125" style="4" customWidth="1"/>
    <col min="13" max="13" width="3.4609375" style="71" hidden="1" customWidth="1"/>
    <col min="14" max="14" width="3.765625" style="71" hidden="1" customWidth="1"/>
    <col min="15" max="15" width="7.3828125" style="4" customWidth="1"/>
    <col min="16" max="16" width="5.23046875" style="4" hidden="1" customWidth="1"/>
    <col min="17" max="17" width="4.921875" style="4" customWidth="1"/>
    <col min="18" max="18" width="0.69140625" style="4" hidden="1" customWidth="1"/>
    <col min="19" max="19" width="3.84375" style="4" hidden="1" customWidth="1"/>
    <col min="20" max="20" width="8" style="4" hidden="1" customWidth="1"/>
    <col min="21" max="21" width="3.84375" style="4" hidden="1" customWidth="1"/>
    <col min="22" max="22" width="5.23046875" style="4" hidden="1" customWidth="1"/>
    <col min="23" max="25" width="1.921875" style="4" hidden="1" customWidth="1"/>
    <col min="26" max="26" width="2.07421875" style="4" hidden="1" customWidth="1"/>
    <col min="27" max="27" width="41.921875" style="6" customWidth="1"/>
    <col min="28" max="30" width="8.765625" style="4"/>
    <col min="31" max="31" width="0" style="7" hidden="1" customWidth="1"/>
    <col min="32" max="48" width="0" style="4" hidden="1" customWidth="1"/>
    <col min="49" max="50" width="8.765625" style="4" hidden="1" customWidth="1"/>
    <col min="51" max="16384" width="8.765625" style="4"/>
  </cols>
  <sheetData>
    <row r="1" spans="1:50" ht="24" customHeight="1" thickBot="1" x14ac:dyDescent="0.55000000000000004">
      <c r="A1" s="1"/>
      <c r="B1" s="1">
        <v>1</v>
      </c>
      <c r="C1" s="2" t="s">
        <v>0</v>
      </c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1"/>
      <c r="Q1" s="1"/>
      <c r="S1" s="5" t="s">
        <v>1</v>
      </c>
      <c r="T1" s="5" t="s">
        <v>2</v>
      </c>
      <c r="U1" s="5" t="s">
        <v>3</v>
      </c>
      <c r="V1" s="5" t="s">
        <v>4</v>
      </c>
      <c r="W1" s="4" t="s">
        <v>5</v>
      </c>
    </row>
    <row r="2" spans="1:50" ht="20.25" customHeight="1" x14ac:dyDescent="0.5">
      <c r="A2" s="1"/>
      <c r="B2" s="1"/>
      <c r="C2" s="8" t="s">
        <v>6</v>
      </c>
      <c r="D2" s="9"/>
      <c r="E2" s="10"/>
      <c r="F2" s="11"/>
      <c r="G2" s="12"/>
      <c r="H2" s="13"/>
      <c r="I2" s="14"/>
      <c r="J2" s="1"/>
      <c r="K2" s="1"/>
      <c r="L2" s="1"/>
      <c r="M2" s="15"/>
      <c r="N2" s="15"/>
      <c r="P2" s="1"/>
      <c r="Q2" s="1"/>
      <c r="S2" s="16"/>
      <c r="T2" s="16"/>
      <c r="U2" s="16">
        <v>1500</v>
      </c>
      <c r="V2" s="16">
        <v>1100</v>
      </c>
    </row>
    <row r="3" spans="1:50" ht="20.25" customHeight="1" x14ac:dyDescent="0.5">
      <c r="A3" s="1"/>
      <c r="B3" s="1"/>
      <c r="C3" s="17" t="s">
        <v>7</v>
      </c>
      <c r="D3" s="18"/>
      <c r="E3" s="19"/>
      <c r="F3" s="20"/>
      <c r="G3" s="12"/>
      <c r="H3" s="13"/>
      <c r="I3" s="21"/>
      <c r="J3" s="13"/>
      <c r="K3" s="1"/>
      <c r="L3" s="1"/>
      <c r="M3" s="15"/>
      <c r="N3" s="15"/>
      <c r="O3" s="1"/>
      <c r="P3" s="1"/>
      <c r="Q3" s="1"/>
    </row>
    <row r="4" spans="1:50" ht="20.25" customHeight="1" x14ac:dyDescent="0.5">
      <c r="A4" s="1"/>
      <c r="B4" s="1"/>
      <c r="C4" s="22" t="s">
        <v>8</v>
      </c>
      <c r="D4" s="23"/>
      <c r="E4" s="24" t="str">
        <f>PHONETIC(E3)</f>
        <v/>
      </c>
      <c r="F4" s="25"/>
      <c r="G4" s="12"/>
      <c r="H4" s="13"/>
      <c r="I4" s="21"/>
      <c r="J4" s="13"/>
      <c r="K4" s="1"/>
      <c r="L4" s="1"/>
      <c r="M4" s="15"/>
      <c r="N4" s="15"/>
      <c r="O4" s="1"/>
      <c r="P4" s="1"/>
      <c r="Q4" s="1"/>
      <c r="S4" s="26">
        <v>1</v>
      </c>
      <c r="T4" s="26">
        <v>2</v>
      </c>
      <c r="U4" s="26">
        <v>3</v>
      </c>
      <c r="V4" s="26">
        <v>4</v>
      </c>
      <c r="W4" s="26">
        <v>5</v>
      </c>
      <c r="X4" s="26">
        <v>6</v>
      </c>
      <c r="Y4" s="27"/>
    </row>
    <row r="5" spans="1:50" ht="20.25" customHeight="1" thickBot="1" x14ac:dyDescent="0.55000000000000004">
      <c r="A5" s="1"/>
      <c r="B5" s="1"/>
      <c r="C5" s="28" t="s">
        <v>9</v>
      </c>
      <c r="D5" s="29"/>
      <c r="E5" s="30"/>
      <c r="F5" s="31"/>
      <c r="G5" s="32"/>
      <c r="H5" s="13"/>
      <c r="I5" s="21"/>
      <c r="J5" s="13"/>
      <c r="K5" s="1"/>
      <c r="L5" s="1"/>
      <c r="M5" s="15"/>
      <c r="N5" s="15"/>
      <c r="O5" s="1"/>
      <c r="P5" s="1"/>
      <c r="Q5" s="1"/>
      <c r="S5" s="33" t="s">
        <v>3</v>
      </c>
      <c r="T5" s="33" t="s">
        <v>10</v>
      </c>
      <c r="U5" s="33" t="s">
        <v>11</v>
      </c>
      <c r="V5" s="33" t="s">
        <v>12</v>
      </c>
      <c r="W5" s="33"/>
      <c r="X5" s="33"/>
      <c r="Y5" s="27"/>
    </row>
    <row r="6" spans="1:50" ht="20.25" customHeight="1" thickBot="1" x14ac:dyDescent="0.55000000000000004">
      <c r="A6" s="1"/>
      <c r="B6" s="1"/>
      <c r="C6" s="34" t="s">
        <v>13</v>
      </c>
      <c r="D6" s="35"/>
      <c r="E6" s="36"/>
      <c r="F6" s="37"/>
      <c r="G6" s="38"/>
      <c r="H6" s="39"/>
      <c r="I6" s="21"/>
      <c r="J6" s="13"/>
      <c r="K6" s="1"/>
      <c r="L6" s="1"/>
      <c r="M6" s="15"/>
      <c r="N6" s="15"/>
      <c r="O6" s="1"/>
      <c r="P6" s="1"/>
      <c r="Q6" s="1"/>
      <c r="S6" s="33" t="s">
        <v>4</v>
      </c>
      <c r="T6" s="33" t="s">
        <v>10</v>
      </c>
      <c r="U6" s="33" t="s">
        <v>11</v>
      </c>
      <c r="V6" s="33" t="s">
        <v>12</v>
      </c>
      <c r="W6" s="33"/>
      <c r="X6" s="33"/>
    </row>
    <row r="7" spans="1:50" ht="20.25" customHeight="1" x14ac:dyDescent="0.5">
      <c r="A7" s="1"/>
      <c r="B7" s="1"/>
      <c r="C7" s="17" t="s">
        <v>14</v>
      </c>
      <c r="D7" s="40"/>
      <c r="E7" s="41"/>
      <c r="F7" s="42"/>
      <c r="G7" s="43"/>
      <c r="H7" s="13"/>
      <c r="I7" s="21"/>
      <c r="J7" s="13"/>
      <c r="L7" s="1"/>
      <c r="M7" s="15"/>
      <c r="N7" s="15"/>
      <c r="O7" s="1"/>
      <c r="P7" s="1"/>
      <c r="Q7" s="1"/>
      <c r="S7" s="33"/>
      <c r="T7" s="33"/>
      <c r="U7" s="33"/>
      <c r="V7" s="33"/>
      <c r="W7" s="33"/>
      <c r="X7" s="33"/>
      <c r="Y7" s="27"/>
    </row>
    <row r="8" spans="1:50" ht="20.25" customHeight="1" thickBot="1" x14ac:dyDescent="0.55000000000000004">
      <c r="A8" s="1"/>
      <c r="B8" s="1"/>
      <c r="C8" s="44" t="s">
        <v>15</v>
      </c>
      <c r="D8" s="45"/>
      <c r="E8" s="46" t="s">
        <v>16</v>
      </c>
      <c r="F8" s="47"/>
      <c r="G8" s="48"/>
      <c r="I8" s="49">
        <f>SUM(O13:O32)</f>
        <v>0</v>
      </c>
      <c r="J8" s="49"/>
      <c r="K8" s="49"/>
      <c r="L8" s="49"/>
      <c r="M8" s="49"/>
      <c r="N8" s="49"/>
      <c r="O8" s="49"/>
      <c r="P8" s="50"/>
      <c r="Q8" s="50"/>
      <c r="S8" s="26"/>
      <c r="T8" s="26"/>
      <c r="U8" s="26"/>
      <c r="V8" s="26"/>
      <c r="W8" s="26"/>
      <c r="X8" s="26"/>
      <c r="Y8" s="27"/>
    </row>
    <row r="9" spans="1:50" ht="5.4" customHeight="1" x14ac:dyDescent="0.5">
      <c r="A9" s="1"/>
      <c r="B9" s="1"/>
      <c r="C9" s="51"/>
      <c r="D9" s="51"/>
      <c r="E9" s="52"/>
      <c r="F9" s="52"/>
      <c r="G9" s="48"/>
      <c r="I9" s="53"/>
      <c r="J9" s="53"/>
      <c r="K9" s="53"/>
      <c r="L9" s="53"/>
      <c r="M9" s="53"/>
      <c r="N9" s="53"/>
      <c r="O9" s="53"/>
      <c r="P9" s="50"/>
      <c r="Q9" s="50"/>
      <c r="S9" s="27"/>
      <c r="T9" s="27"/>
      <c r="U9" s="27"/>
      <c r="V9" s="27"/>
      <c r="W9" s="27"/>
      <c r="X9" s="27"/>
      <c r="Y9" s="27"/>
    </row>
    <row r="10" spans="1:50" ht="12.75" customHeight="1" thickBot="1" x14ac:dyDescent="0.55000000000000004">
      <c r="A10" s="1"/>
      <c r="B10" s="1"/>
      <c r="C10" s="1"/>
      <c r="D10" s="1"/>
      <c r="E10" s="1"/>
      <c r="F10" s="1"/>
      <c r="G10" s="54">
        <f>COUNTA($F$13:$F$14)</f>
        <v>0</v>
      </c>
      <c r="I10" s="50"/>
      <c r="J10" s="50"/>
      <c r="K10" s="50"/>
      <c r="L10" s="50"/>
      <c r="M10" s="50"/>
      <c r="N10" s="50"/>
      <c r="O10" s="50"/>
      <c r="P10" s="50"/>
      <c r="Q10" s="50"/>
      <c r="S10" s="27"/>
      <c r="T10" s="27"/>
      <c r="U10" s="27"/>
      <c r="V10" s="27"/>
      <c r="W10" s="27"/>
      <c r="X10" s="27"/>
      <c r="Y10" s="27"/>
    </row>
    <row r="11" spans="1:50" s="63" customFormat="1" ht="51" customHeight="1" thickBot="1" x14ac:dyDescent="0.55000000000000004">
      <c r="A11" s="55"/>
      <c r="B11" s="56"/>
      <c r="C11" s="57"/>
      <c r="D11" s="58" t="s">
        <v>17</v>
      </c>
      <c r="E11" s="59" t="s">
        <v>18</v>
      </c>
      <c r="F11" s="60" t="s">
        <v>19</v>
      </c>
      <c r="G11" s="61" t="s">
        <v>20</v>
      </c>
      <c r="H11" s="60"/>
      <c r="I11" s="61"/>
      <c r="J11" s="62"/>
      <c r="K11" s="62" t="s">
        <v>21</v>
      </c>
      <c r="L11" s="59" t="s">
        <v>22</v>
      </c>
      <c r="M11" s="59" t="s">
        <v>17</v>
      </c>
      <c r="O11" s="64" t="s">
        <v>23</v>
      </c>
      <c r="P11" s="1"/>
      <c r="Z11" s="6"/>
      <c r="AE11" s="65"/>
    </row>
    <row r="12" spans="1:50" s="71" customFormat="1" ht="26.25" customHeight="1" thickBot="1" x14ac:dyDescent="0.55000000000000004">
      <c r="A12" s="15"/>
      <c r="B12" s="66"/>
      <c r="C12" s="67" t="s">
        <v>24</v>
      </c>
      <c r="D12" s="68" t="s">
        <v>3</v>
      </c>
      <c r="E12" s="68" t="s">
        <v>25</v>
      </c>
      <c r="F12" s="69" t="s">
        <v>26</v>
      </c>
      <c r="G12" s="70" t="str">
        <f>PHONETIC(F12)</f>
        <v>ヤマト　タロウ</v>
      </c>
      <c r="H12" s="69"/>
      <c r="I12" s="70"/>
      <c r="J12" s="68"/>
      <c r="K12" s="68" t="s">
        <v>27</v>
      </c>
      <c r="L12" s="68">
        <v>47</v>
      </c>
      <c r="M12" s="68" t="str">
        <f t="shared" ref="M12:M32" si="0">IF(D12="","",D12)</f>
        <v>男</v>
      </c>
      <c r="O12" s="72">
        <f>IF($F12="","",IF($D12="男",$U$2,$V$2))</f>
        <v>1500</v>
      </c>
      <c r="P12" s="1"/>
      <c r="S12" s="73" t="str">
        <f t="shared" ref="S12:W27" si="1">IF($D12="","",IF($D12=$S$5,T$5,IF($D12=$S$6,T$6,IF($D12=$S$7,T$7))))</f>
        <v>A</v>
      </c>
      <c r="T12" s="73" t="str">
        <f t="shared" si="1"/>
        <v>B</v>
      </c>
      <c r="U12" s="73" t="str">
        <f t="shared" si="1"/>
        <v>C</v>
      </c>
      <c r="V12" s="73">
        <f t="shared" si="1"/>
        <v>0</v>
      </c>
      <c r="W12" s="73">
        <f t="shared" si="1"/>
        <v>0</v>
      </c>
      <c r="X12" s="27"/>
      <c r="Y12" s="71">
        <f>IFERROR(SEARCH("　",$F12,1),0)</f>
        <v>3</v>
      </c>
      <c r="Z12" s="74" t="str">
        <f>IF(AND($F12&lt;&gt;"",Y12=0),"苗字と名前の間に全角文字で「空白」を入力してください","")</f>
        <v/>
      </c>
      <c r="AA12" s="74" t="str">
        <f>IF(AND(F12&lt;&gt;"",Y12=0),$W$1,"")</f>
        <v/>
      </c>
      <c r="AE12" s="75" t="s">
        <v>28</v>
      </c>
      <c r="AF12" s="76" t="s">
        <v>29</v>
      </c>
      <c r="AG12" s="76" t="s">
        <v>30</v>
      </c>
      <c r="AH12" s="76" t="s">
        <v>31</v>
      </c>
      <c r="AI12" s="76" t="s">
        <v>32</v>
      </c>
      <c r="AJ12" s="76" t="s">
        <v>33</v>
      </c>
      <c r="AK12" s="76" t="s">
        <v>34</v>
      </c>
      <c r="AL12" s="76" t="s">
        <v>35</v>
      </c>
      <c r="AM12" s="76" t="s">
        <v>36</v>
      </c>
      <c r="AN12" s="76" t="s">
        <v>37</v>
      </c>
      <c r="AO12" s="76" t="s">
        <v>38</v>
      </c>
      <c r="AP12" s="76" t="s">
        <v>39</v>
      </c>
      <c r="AQ12" s="76" t="s">
        <v>40</v>
      </c>
      <c r="AR12" s="76" t="s">
        <v>41</v>
      </c>
      <c r="AS12" s="76" t="s">
        <v>42</v>
      </c>
      <c r="AT12" s="76" t="s">
        <v>43</v>
      </c>
      <c r="AU12" s="76" t="s">
        <v>44</v>
      </c>
      <c r="AV12" s="76" t="s">
        <v>45</v>
      </c>
      <c r="AW12" s="76" t="s">
        <v>46</v>
      </c>
      <c r="AX12" s="76" t="s">
        <v>47</v>
      </c>
    </row>
    <row r="13" spans="1:50" ht="26.25" customHeight="1" thickBot="1" x14ac:dyDescent="0.55000000000000004">
      <c r="A13" s="1"/>
      <c r="B13" s="77">
        <f>C13</f>
        <v>1</v>
      </c>
      <c r="C13" s="78">
        <v>1</v>
      </c>
      <c r="D13" s="79"/>
      <c r="E13" s="79"/>
      <c r="F13" s="80"/>
      <c r="G13" s="81"/>
      <c r="H13" s="80"/>
      <c r="I13" s="81"/>
      <c r="J13" s="79"/>
      <c r="K13" s="82" t="s">
        <v>27</v>
      </c>
      <c r="L13" s="80" t="str">
        <f t="shared" ref="L13:L32" si="2">IF(D13="親子ダブルス","親","")</f>
        <v/>
      </c>
      <c r="M13" s="82" t="str">
        <f t="shared" si="0"/>
        <v/>
      </c>
      <c r="O13" s="83" t="str">
        <f t="shared" ref="O13:O32" si="3">IF($F13="","",IF($D13="男",$U$2,$V$2))</f>
        <v/>
      </c>
      <c r="P13" s="1"/>
      <c r="S13" s="73" t="str">
        <f t="shared" si="1"/>
        <v/>
      </c>
      <c r="T13" s="73" t="str">
        <f t="shared" si="1"/>
        <v/>
      </c>
      <c r="U13" s="73" t="str">
        <f t="shared" si="1"/>
        <v/>
      </c>
      <c r="V13" s="73" t="str">
        <f t="shared" si="1"/>
        <v/>
      </c>
      <c r="W13" s="73" t="str">
        <f t="shared" si="1"/>
        <v/>
      </c>
      <c r="X13" s="27"/>
      <c r="Y13" s="71">
        <f>IFERROR(SEARCH("　",$F13,1),0)</f>
        <v>0</v>
      </c>
      <c r="Z13" s="74" t="str">
        <f>IF(AND($F13&lt;&gt;"",Y13=0),"苗字と名前の間に全角文字で「空白」を入力してください","")</f>
        <v/>
      </c>
      <c r="AA13" s="74" t="str">
        <f>IF(AND(F13&lt;&gt;"",Y13=0),$W$1,"")</f>
        <v/>
      </c>
      <c r="AB13" s="71"/>
      <c r="AE13" s="84">
        <f>$E$2</f>
        <v>0</v>
      </c>
      <c r="AF13" s="85">
        <f>$E$5</f>
        <v>0</v>
      </c>
      <c r="AG13" s="85" t="str">
        <f>$E$4</f>
        <v/>
      </c>
      <c r="AH13" s="85">
        <f>$E$3</f>
        <v>0</v>
      </c>
      <c r="AI13" s="85">
        <f>$E$6</f>
        <v>0</v>
      </c>
      <c r="AJ13" s="86">
        <f>$E$7</f>
        <v>0</v>
      </c>
      <c r="AK13" s="85" t="str">
        <f>$E$8</f>
        <v>不要</v>
      </c>
      <c r="AL13" s="85">
        <f>C13</f>
        <v>1</v>
      </c>
      <c r="AM13" s="87"/>
      <c r="AN13" s="85">
        <f>E13</f>
        <v>0</v>
      </c>
      <c r="AO13" s="85">
        <f>F13</f>
        <v>0</v>
      </c>
      <c r="AP13" s="85">
        <f>G13</f>
        <v>0</v>
      </c>
      <c r="AQ13" s="87"/>
      <c r="AR13" s="87"/>
      <c r="AS13" s="87"/>
      <c r="AT13" s="85" t="str">
        <f t="shared" ref="AT13:AT32" si="4">IF(K13="","",K13)</f>
        <v>〇</v>
      </c>
      <c r="AU13" s="85" t="str">
        <f>L13</f>
        <v/>
      </c>
      <c r="AV13" s="85">
        <f>D13</f>
        <v>0</v>
      </c>
      <c r="AW13" s="88" t="str">
        <f>O13</f>
        <v/>
      </c>
      <c r="AX13" s="87"/>
    </row>
    <row r="14" spans="1:50" ht="26.25" customHeight="1" thickBot="1" x14ac:dyDescent="0.55000000000000004">
      <c r="A14" s="1"/>
      <c r="B14" s="77">
        <f>C14</f>
        <v>2</v>
      </c>
      <c r="C14" s="89">
        <v>2</v>
      </c>
      <c r="D14" s="82"/>
      <c r="E14" s="82"/>
      <c r="F14" s="90"/>
      <c r="G14" s="91" t="str">
        <f>PHONETIC(F14)</f>
        <v/>
      </c>
      <c r="H14" s="90"/>
      <c r="I14" s="91"/>
      <c r="J14" s="82"/>
      <c r="K14" s="82" t="s">
        <v>27</v>
      </c>
      <c r="L14" s="90" t="str">
        <f t="shared" si="2"/>
        <v/>
      </c>
      <c r="M14" s="82" t="str">
        <f t="shared" si="0"/>
        <v/>
      </c>
      <c r="O14" s="92" t="str">
        <f t="shared" si="3"/>
        <v/>
      </c>
      <c r="P14" s="1"/>
      <c r="S14" s="73" t="str">
        <f t="shared" si="1"/>
        <v/>
      </c>
      <c r="T14" s="73" t="str">
        <f t="shared" si="1"/>
        <v/>
      </c>
      <c r="U14" s="73" t="str">
        <f t="shared" si="1"/>
        <v/>
      </c>
      <c r="V14" s="73" t="str">
        <f t="shared" si="1"/>
        <v/>
      </c>
      <c r="W14" s="73" t="str">
        <f t="shared" si="1"/>
        <v/>
      </c>
      <c r="X14" s="27"/>
      <c r="Y14" s="71">
        <f t="shared" ref="Y14:Y32" si="5">IFERROR(SEARCH("　",$F14,1),0)</f>
        <v>0</v>
      </c>
      <c r="Z14" s="74" t="str">
        <f>IF(AND($F14&lt;&gt;"",Y14=0),"苗字と名前の間に全角文字で「空白」を入力してください","")</f>
        <v/>
      </c>
      <c r="AA14" s="74" t="str">
        <f t="shared" ref="AA14:AA32" si="6">IF(AND(F14&lt;&gt;"",Y14=0),$W$1,"")</f>
        <v/>
      </c>
      <c r="AE14" s="93">
        <f t="shared" ref="AE14:AE32" si="7">$E$2</f>
        <v>0</v>
      </c>
      <c r="AF14" s="94">
        <f t="shared" ref="AF14:AF32" si="8">$E$5</f>
        <v>0</v>
      </c>
      <c r="AG14" s="94" t="str">
        <f t="shared" ref="AG14:AG32" si="9">$E$4</f>
        <v/>
      </c>
      <c r="AH14" s="94">
        <f t="shared" ref="AH14:AH32" si="10">$E$3</f>
        <v>0</v>
      </c>
      <c r="AI14" s="94">
        <f t="shared" ref="AI14:AI32" si="11">$E$6</f>
        <v>0</v>
      </c>
      <c r="AJ14" s="95">
        <f t="shared" ref="AJ14:AJ32" si="12">$E$7</f>
        <v>0</v>
      </c>
      <c r="AK14" s="94" t="str">
        <f t="shared" ref="AK14:AK32" si="13">$E$8</f>
        <v>不要</v>
      </c>
      <c r="AL14" s="85">
        <f t="shared" ref="AL14:AL32" si="14">C14</f>
        <v>2</v>
      </c>
      <c r="AM14" s="87"/>
      <c r="AN14" s="85">
        <f t="shared" ref="AN14:AP32" si="15">E14</f>
        <v>0</v>
      </c>
      <c r="AO14" s="85">
        <f t="shared" si="15"/>
        <v>0</v>
      </c>
      <c r="AP14" s="85" t="str">
        <f t="shared" si="15"/>
        <v/>
      </c>
      <c r="AQ14" s="87"/>
      <c r="AR14" s="87"/>
      <c r="AS14" s="87"/>
      <c r="AT14" s="85" t="str">
        <f t="shared" si="4"/>
        <v>〇</v>
      </c>
      <c r="AU14" s="85" t="str">
        <f t="shared" ref="AU14:AU32" si="16">L14</f>
        <v/>
      </c>
      <c r="AV14" s="85">
        <f t="shared" ref="AV14:AV32" si="17">D14</f>
        <v>0</v>
      </c>
      <c r="AW14" s="88" t="str">
        <f t="shared" ref="AW14:AW32" si="18">O14</f>
        <v/>
      </c>
      <c r="AX14" s="87"/>
    </row>
    <row r="15" spans="1:50" ht="26.25" customHeight="1" thickBot="1" x14ac:dyDescent="0.55000000000000004">
      <c r="A15" s="1"/>
      <c r="B15" s="77">
        <f t="shared" ref="B15:B32" si="19">C15</f>
        <v>3</v>
      </c>
      <c r="C15" s="89">
        <v>3</v>
      </c>
      <c r="D15" s="82"/>
      <c r="E15" s="82"/>
      <c r="F15" s="90"/>
      <c r="G15" s="91" t="str">
        <f t="shared" ref="G15:G32" si="20">PHONETIC(F15)</f>
        <v/>
      </c>
      <c r="H15" s="90"/>
      <c r="I15" s="91"/>
      <c r="J15" s="82"/>
      <c r="K15" s="82" t="s">
        <v>27</v>
      </c>
      <c r="L15" s="90" t="str">
        <f t="shared" si="2"/>
        <v/>
      </c>
      <c r="M15" s="82" t="str">
        <f t="shared" si="0"/>
        <v/>
      </c>
      <c r="O15" s="92" t="str">
        <f t="shared" si="3"/>
        <v/>
      </c>
      <c r="P15" s="1"/>
      <c r="S15" s="73" t="str">
        <f t="shared" si="1"/>
        <v/>
      </c>
      <c r="T15" s="73" t="str">
        <f t="shared" si="1"/>
        <v/>
      </c>
      <c r="U15" s="73" t="str">
        <f t="shared" si="1"/>
        <v/>
      </c>
      <c r="V15" s="73" t="str">
        <f t="shared" si="1"/>
        <v/>
      </c>
      <c r="W15" s="73" t="str">
        <f t="shared" si="1"/>
        <v/>
      </c>
      <c r="X15" s="27"/>
      <c r="Y15" s="71">
        <f t="shared" si="5"/>
        <v>0</v>
      </c>
      <c r="Z15" s="74" t="str">
        <f t="shared" ref="Z15:Z32" si="21">IF(AND($F15&lt;&gt;"",Y15=0),"苗字と名前の間に全角文字で「空白」を入力してください","")</f>
        <v/>
      </c>
      <c r="AA15" s="74" t="str">
        <f t="shared" si="6"/>
        <v/>
      </c>
      <c r="AE15" s="93">
        <f t="shared" si="7"/>
        <v>0</v>
      </c>
      <c r="AF15" s="94">
        <f t="shared" si="8"/>
        <v>0</v>
      </c>
      <c r="AG15" s="94" t="str">
        <f t="shared" si="9"/>
        <v/>
      </c>
      <c r="AH15" s="94">
        <f t="shared" si="10"/>
        <v>0</v>
      </c>
      <c r="AI15" s="94">
        <f t="shared" si="11"/>
        <v>0</v>
      </c>
      <c r="AJ15" s="95">
        <f t="shared" si="12"/>
        <v>0</v>
      </c>
      <c r="AK15" s="94" t="str">
        <f t="shared" si="13"/>
        <v>不要</v>
      </c>
      <c r="AL15" s="85">
        <f t="shared" si="14"/>
        <v>3</v>
      </c>
      <c r="AM15" s="87"/>
      <c r="AN15" s="85">
        <f t="shared" si="15"/>
        <v>0</v>
      </c>
      <c r="AO15" s="85">
        <f t="shared" si="15"/>
        <v>0</v>
      </c>
      <c r="AP15" s="85" t="str">
        <f t="shared" si="15"/>
        <v/>
      </c>
      <c r="AQ15" s="87"/>
      <c r="AR15" s="87"/>
      <c r="AS15" s="87"/>
      <c r="AT15" s="85" t="str">
        <f t="shared" si="4"/>
        <v>〇</v>
      </c>
      <c r="AU15" s="85" t="str">
        <f t="shared" si="16"/>
        <v/>
      </c>
      <c r="AV15" s="85">
        <f t="shared" si="17"/>
        <v>0</v>
      </c>
      <c r="AW15" s="88" t="str">
        <f t="shared" si="18"/>
        <v/>
      </c>
      <c r="AX15" s="87"/>
    </row>
    <row r="16" spans="1:50" ht="26.25" customHeight="1" thickBot="1" x14ac:dyDescent="0.55000000000000004">
      <c r="A16" s="1"/>
      <c r="B16" s="77">
        <f t="shared" si="19"/>
        <v>4</v>
      </c>
      <c r="C16" s="89">
        <v>4</v>
      </c>
      <c r="D16" s="82"/>
      <c r="E16" s="82"/>
      <c r="F16" s="90"/>
      <c r="G16" s="91" t="str">
        <f t="shared" si="20"/>
        <v/>
      </c>
      <c r="H16" s="90"/>
      <c r="I16" s="91"/>
      <c r="J16" s="82"/>
      <c r="K16" s="82" t="s">
        <v>27</v>
      </c>
      <c r="L16" s="90" t="str">
        <f t="shared" si="2"/>
        <v/>
      </c>
      <c r="M16" s="82" t="str">
        <f t="shared" si="0"/>
        <v/>
      </c>
      <c r="O16" s="92" t="str">
        <f t="shared" si="3"/>
        <v/>
      </c>
      <c r="P16" s="1"/>
      <c r="S16" s="73" t="str">
        <f t="shared" si="1"/>
        <v/>
      </c>
      <c r="T16" s="73" t="str">
        <f t="shared" si="1"/>
        <v/>
      </c>
      <c r="U16" s="73" t="str">
        <f t="shared" si="1"/>
        <v/>
      </c>
      <c r="V16" s="73" t="str">
        <f t="shared" si="1"/>
        <v/>
      </c>
      <c r="W16" s="73" t="str">
        <f t="shared" si="1"/>
        <v/>
      </c>
      <c r="X16" s="27"/>
      <c r="Y16" s="71">
        <f t="shared" si="5"/>
        <v>0</v>
      </c>
      <c r="Z16" s="74" t="str">
        <f t="shared" si="21"/>
        <v/>
      </c>
      <c r="AA16" s="74" t="str">
        <f t="shared" si="6"/>
        <v/>
      </c>
      <c r="AE16" s="93">
        <f t="shared" si="7"/>
        <v>0</v>
      </c>
      <c r="AF16" s="94">
        <f t="shared" si="8"/>
        <v>0</v>
      </c>
      <c r="AG16" s="94" t="str">
        <f t="shared" si="9"/>
        <v/>
      </c>
      <c r="AH16" s="94">
        <f t="shared" si="10"/>
        <v>0</v>
      </c>
      <c r="AI16" s="94">
        <f t="shared" si="11"/>
        <v>0</v>
      </c>
      <c r="AJ16" s="95">
        <f t="shared" si="12"/>
        <v>0</v>
      </c>
      <c r="AK16" s="94" t="str">
        <f t="shared" si="13"/>
        <v>不要</v>
      </c>
      <c r="AL16" s="85">
        <f t="shared" si="14"/>
        <v>4</v>
      </c>
      <c r="AM16" s="87"/>
      <c r="AN16" s="85">
        <f t="shared" si="15"/>
        <v>0</v>
      </c>
      <c r="AO16" s="85">
        <f t="shared" si="15"/>
        <v>0</v>
      </c>
      <c r="AP16" s="85" t="str">
        <f t="shared" si="15"/>
        <v/>
      </c>
      <c r="AQ16" s="87"/>
      <c r="AR16" s="87"/>
      <c r="AS16" s="87"/>
      <c r="AT16" s="85" t="str">
        <f t="shared" si="4"/>
        <v>〇</v>
      </c>
      <c r="AU16" s="85" t="str">
        <f t="shared" si="16"/>
        <v/>
      </c>
      <c r="AV16" s="85">
        <f t="shared" si="17"/>
        <v>0</v>
      </c>
      <c r="AW16" s="88" t="str">
        <f t="shared" si="18"/>
        <v/>
      </c>
      <c r="AX16" s="87"/>
    </row>
    <row r="17" spans="1:50" ht="26.25" customHeight="1" thickBot="1" x14ac:dyDescent="0.55000000000000004">
      <c r="A17" s="1"/>
      <c r="B17" s="77">
        <f t="shared" si="19"/>
        <v>5</v>
      </c>
      <c r="C17" s="89">
        <v>5</v>
      </c>
      <c r="D17" s="82"/>
      <c r="E17" s="82"/>
      <c r="F17" s="90"/>
      <c r="G17" s="91" t="str">
        <f t="shared" si="20"/>
        <v/>
      </c>
      <c r="H17" s="90"/>
      <c r="I17" s="91"/>
      <c r="J17" s="82"/>
      <c r="K17" s="82" t="s">
        <v>27</v>
      </c>
      <c r="L17" s="90" t="str">
        <f t="shared" si="2"/>
        <v/>
      </c>
      <c r="M17" s="82" t="str">
        <f t="shared" si="0"/>
        <v/>
      </c>
      <c r="O17" s="92" t="str">
        <f t="shared" si="3"/>
        <v/>
      </c>
      <c r="P17" s="1"/>
      <c r="S17" s="73" t="str">
        <f t="shared" si="1"/>
        <v/>
      </c>
      <c r="T17" s="73" t="str">
        <f t="shared" si="1"/>
        <v/>
      </c>
      <c r="U17" s="73" t="str">
        <f t="shared" si="1"/>
        <v/>
      </c>
      <c r="V17" s="73" t="str">
        <f t="shared" si="1"/>
        <v/>
      </c>
      <c r="W17" s="73" t="str">
        <f t="shared" si="1"/>
        <v/>
      </c>
      <c r="X17" s="27"/>
      <c r="Y17" s="71">
        <f t="shared" si="5"/>
        <v>0</v>
      </c>
      <c r="Z17" s="74" t="str">
        <f t="shared" si="21"/>
        <v/>
      </c>
      <c r="AA17" s="74" t="str">
        <f t="shared" si="6"/>
        <v/>
      </c>
      <c r="AE17" s="93">
        <f t="shared" si="7"/>
        <v>0</v>
      </c>
      <c r="AF17" s="94">
        <f t="shared" si="8"/>
        <v>0</v>
      </c>
      <c r="AG17" s="94" t="str">
        <f t="shared" si="9"/>
        <v/>
      </c>
      <c r="AH17" s="94">
        <f t="shared" si="10"/>
        <v>0</v>
      </c>
      <c r="AI17" s="94">
        <f t="shared" si="11"/>
        <v>0</v>
      </c>
      <c r="AJ17" s="95">
        <f t="shared" si="12"/>
        <v>0</v>
      </c>
      <c r="AK17" s="94" t="str">
        <f t="shared" si="13"/>
        <v>不要</v>
      </c>
      <c r="AL17" s="85">
        <f t="shared" si="14"/>
        <v>5</v>
      </c>
      <c r="AM17" s="87"/>
      <c r="AN17" s="85">
        <f t="shared" si="15"/>
        <v>0</v>
      </c>
      <c r="AO17" s="85">
        <f t="shared" si="15"/>
        <v>0</v>
      </c>
      <c r="AP17" s="85" t="str">
        <f t="shared" si="15"/>
        <v/>
      </c>
      <c r="AQ17" s="87"/>
      <c r="AR17" s="87"/>
      <c r="AS17" s="87"/>
      <c r="AT17" s="85" t="str">
        <f t="shared" si="4"/>
        <v>〇</v>
      </c>
      <c r="AU17" s="85" t="str">
        <f t="shared" si="16"/>
        <v/>
      </c>
      <c r="AV17" s="85">
        <f t="shared" si="17"/>
        <v>0</v>
      </c>
      <c r="AW17" s="88" t="str">
        <f t="shared" si="18"/>
        <v/>
      </c>
      <c r="AX17" s="87"/>
    </row>
    <row r="18" spans="1:50" ht="26.25" customHeight="1" thickBot="1" x14ac:dyDescent="0.55000000000000004">
      <c r="A18" s="1"/>
      <c r="B18" s="77">
        <f t="shared" si="19"/>
        <v>6</v>
      </c>
      <c r="C18" s="89">
        <v>6</v>
      </c>
      <c r="D18" s="82"/>
      <c r="E18" s="82"/>
      <c r="F18" s="90"/>
      <c r="G18" s="91" t="str">
        <f t="shared" si="20"/>
        <v/>
      </c>
      <c r="H18" s="90"/>
      <c r="I18" s="91"/>
      <c r="J18" s="82"/>
      <c r="K18" s="82" t="s">
        <v>27</v>
      </c>
      <c r="L18" s="90" t="str">
        <f t="shared" si="2"/>
        <v/>
      </c>
      <c r="M18" s="82" t="str">
        <f t="shared" si="0"/>
        <v/>
      </c>
      <c r="O18" s="92" t="str">
        <f t="shared" si="3"/>
        <v/>
      </c>
      <c r="P18" s="1"/>
      <c r="S18" s="73" t="str">
        <f t="shared" si="1"/>
        <v/>
      </c>
      <c r="T18" s="73" t="str">
        <f t="shared" si="1"/>
        <v/>
      </c>
      <c r="U18" s="73" t="str">
        <f t="shared" si="1"/>
        <v/>
      </c>
      <c r="V18" s="73" t="str">
        <f t="shared" si="1"/>
        <v/>
      </c>
      <c r="W18" s="73" t="str">
        <f t="shared" si="1"/>
        <v/>
      </c>
      <c r="X18" s="27"/>
      <c r="Y18" s="71">
        <f t="shared" si="5"/>
        <v>0</v>
      </c>
      <c r="Z18" s="74" t="str">
        <f t="shared" si="21"/>
        <v/>
      </c>
      <c r="AA18" s="74" t="str">
        <f t="shared" si="6"/>
        <v/>
      </c>
      <c r="AE18" s="93">
        <f t="shared" si="7"/>
        <v>0</v>
      </c>
      <c r="AF18" s="94">
        <f t="shared" si="8"/>
        <v>0</v>
      </c>
      <c r="AG18" s="94" t="str">
        <f t="shared" si="9"/>
        <v/>
      </c>
      <c r="AH18" s="94">
        <f t="shared" si="10"/>
        <v>0</v>
      </c>
      <c r="AI18" s="94">
        <f t="shared" si="11"/>
        <v>0</v>
      </c>
      <c r="AJ18" s="95">
        <f t="shared" si="12"/>
        <v>0</v>
      </c>
      <c r="AK18" s="94" t="str">
        <f t="shared" si="13"/>
        <v>不要</v>
      </c>
      <c r="AL18" s="85">
        <f t="shared" si="14"/>
        <v>6</v>
      </c>
      <c r="AM18" s="87"/>
      <c r="AN18" s="85">
        <f t="shared" si="15"/>
        <v>0</v>
      </c>
      <c r="AO18" s="85">
        <f t="shared" si="15"/>
        <v>0</v>
      </c>
      <c r="AP18" s="85" t="str">
        <f t="shared" si="15"/>
        <v/>
      </c>
      <c r="AQ18" s="87"/>
      <c r="AR18" s="87"/>
      <c r="AS18" s="87"/>
      <c r="AT18" s="85" t="str">
        <f t="shared" si="4"/>
        <v>〇</v>
      </c>
      <c r="AU18" s="85" t="str">
        <f t="shared" si="16"/>
        <v/>
      </c>
      <c r="AV18" s="85">
        <f t="shared" si="17"/>
        <v>0</v>
      </c>
      <c r="AW18" s="88" t="str">
        <f t="shared" si="18"/>
        <v/>
      </c>
      <c r="AX18" s="87"/>
    </row>
    <row r="19" spans="1:50" ht="26.25" customHeight="1" thickBot="1" x14ac:dyDescent="0.55000000000000004">
      <c r="A19" s="1"/>
      <c r="B19" s="77">
        <f t="shared" si="19"/>
        <v>7</v>
      </c>
      <c r="C19" s="89">
        <v>7</v>
      </c>
      <c r="D19" s="82"/>
      <c r="E19" s="82"/>
      <c r="F19" s="90"/>
      <c r="G19" s="91" t="str">
        <f t="shared" si="20"/>
        <v/>
      </c>
      <c r="H19" s="90"/>
      <c r="I19" s="91"/>
      <c r="J19" s="82"/>
      <c r="K19" s="82" t="s">
        <v>27</v>
      </c>
      <c r="L19" s="90" t="str">
        <f t="shared" si="2"/>
        <v/>
      </c>
      <c r="M19" s="82" t="str">
        <f t="shared" si="0"/>
        <v/>
      </c>
      <c r="O19" s="92" t="str">
        <f t="shared" si="3"/>
        <v/>
      </c>
      <c r="P19" s="1"/>
      <c r="S19" s="73" t="str">
        <f t="shared" si="1"/>
        <v/>
      </c>
      <c r="T19" s="73" t="str">
        <f t="shared" si="1"/>
        <v/>
      </c>
      <c r="U19" s="73" t="str">
        <f t="shared" si="1"/>
        <v/>
      </c>
      <c r="V19" s="73" t="str">
        <f t="shared" si="1"/>
        <v/>
      </c>
      <c r="W19" s="73" t="str">
        <f t="shared" si="1"/>
        <v/>
      </c>
      <c r="X19" s="27"/>
      <c r="Y19" s="71">
        <f t="shared" si="5"/>
        <v>0</v>
      </c>
      <c r="Z19" s="74" t="str">
        <f t="shared" si="21"/>
        <v/>
      </c>
      <c r="AA19" s="74" t="str">
        <f t="shared" si="6"/>
        <v/>
      </c>
      <c r="AE19" s="93">
        <f t="shared" si="7"/>
        <v>0</v>
      </c>
      <c r="AF19" s="94">
        <f t="shared" si="8"/>
        <v>0</v>
      </c>
      <c r="AG19" s="94" t="str">
        <f t="shared" si="9"/>
        <v/>
      </c>
      <c r="AH19" s="94">
        <f t="shared" si="10"/>
        <v>0</v>
      </c>
      <c r="AI19" s="94">
        <f t="shared" si="11"/>
        <v>0</v>
      </c>
      <c r="AJ19" s="95">
        <f t="shared" si="12"/>
        <v>0</v>
      </c>
      <c r="AK19" s="94" t="str">
        <f t="shared" si="13"/>
        <v>不要</v>
      </c>
      <c r="AL19" s="85">
        <f t="shared" si="14"/>
        <v>7</v>
      </c>
      <c r="AM19" s="87"/>
      <c r="AN19" s="85">
        <f t="shared" si="15"/>
        <v>0</v>
      </c>
      <c r="AO19" s="85">
        <f t="shared" si="15"/>
        <v>0</v>
      </c>
      <c r="AP19" s="85" t="str">
        <f t="shared" si="15"/>
        <v/>
      </c>
      <c r="AQ19" s="87"/>
      <c r="AR19" s="87"/>
      <c r="AS19" s="87"/>
      <c r="AT19" s="85" t="str">
        <f t="shared" si="4"/>
        <v>〇</v>
      </c>
      <c r="AU19" s="85" t="str">
        <f t="shared" si="16"/>
        <v/>
      </c>
      <c r="AV19" s="85">
        <f t="shared" si="17"/>
        <v>0</v>
      </c>
      <c r="AW19" s="88" t="str">
        <f t="shared" si="18"/>
        <v/>
      </c>
      <c r="AX19" s="87"/>
    </row>
    <row r="20" spans="1:50" ht="26.25" customHeight="1" thickBot="1" x14ac:dyDescent="0.55000000000000004">
      <c r="A20" s="1"/>
      <c r="B20" s="77">
        <f t="shared" si="19"/>
        <v>8</v>
      </c>
      <c r="C20" s="89">
        <v>8</v>
      </c>
      <c r="D20" s="82"/>
      <c r="E20" s="82"/>
      <c r="F20" s="90"/>
      <c r="G20" s="91" t="str">
        <f t="shared" si="20"/>
        <v/>
      </c>
      <c r="H20" s="90"/>
      <c r="I20" s="91"/>
      <c r="J20" s="82"/>
      <c r="K20" s="82" t="s">
        <v>27</v>
      </c>
      <c r="L20" s="90" t="str">
        <f t="shared" si="2"/>
        <v/>
      </c>
      <c r="M20" s="82" t="str">
        <f t="shared" si="0"/>
        <v/>
      </c>
      <c r="O20" s="92" t="str">
        <f t="shared" si="3"/>
        <v/>
      </c>
      <c r="P20" s="1"/>
      <c r="S20" s="73" t="str">
        <f t="shared" si="1"/>
        <v/>
      </c>
      <c r="T20" s="73" t="str">
        <f t="shared" si="1"/>
        <v/>
      </c>
      <c r="U20" s="73" t="str">
        <f t="shared" si="1"/>
        <v/>
      </c>
      <c r="V20" s="73" t="str">
        <f t="shared" si="1"/>
        <v/>
      </c>
      <c r="W20" s="73" t="str">
        <f t="shared" si="1"/>
        <v/>
      </c>
      <c r="X20" s="27"/>
      <c r="Y20" s="71">
        <f t="shared" si="5"/>
        <v>0</v>
      </c>
      <c r="Z20" s="74" t="str">
        <f t="shared" si="21"/>
        <v/>
      </c>
      <c r="AA20" s="74" t="str">
        <f t="shared" si="6"/>
        <v/>
      </c>
      <c r="AE20" s="93">
        <f t="shared" si="7"/>
        <v>0</v>
      </c>
      <c r="AF20" s="94">
        <f t="shared" si="8"/>
        <v>0</v>
      </c>
      <c r="AG20" s="94" t="str">
        <f t="shared" si="9"/>
        <v/>
      </c>
      <c r="AH20" s="94">
        <f t="shared" si="10"/>
        <v>0</v>
      </c>
      <c r="AI20" s="94">
        <f t="shared" si="11"/>
        <v>0</v>
      </c>
      <c r="AJ20" s="95">
        <f t="shared" si="12"/>
        <v>0</v>
      </c>
      <c r="AK20" s="94" t="str">
        <f t="shared" si="13"/>
        <v>不要</v>
      </c>
      <c r="AL20" s="85">
        <f t="shared" si="14"/>
        <v>8</v>
      </c>
      <c r="AM20" s="87"/>
      <c r="AN20" s="85">
        <f t="shared" si="15"/>
        <v>0</v>
      </c>
      <c r="AO20" s="85">
        <f t="shared" si="15"/>
        <v>0</v>
      </c>
      <c r="AP20" s="85" t="str">
        <f t="shared" si="15"/>
        <v/>
      </c>
      <c r="AQ20" s="87"/>
      <c r="AR20" s="87"/>
      <c r="AS20" s="87"/>
      <c r="AT20" s="85" t="str">
        <f t="shared" si="4"/>
        <v>〇</v>
      </c>
      <c r="AU20" s="85" t="str">
        <f t="shared" si="16"/>
        <v/>
      </c>
      <c r="AV20" s="85">
        <f t="shared" si="17"/>
        <v>0</v>
      </c>
      <c r="AW20" s="88" t="str">
        <f t="shared" si="18"/>
        <v/>
      </c>
      <c r="AX20" s="87"/>
    </row>
    <row r="21" spans="1:50" ht="26.25" customHeight="1" thickBot="1" x14ac:dyDescent="0.55000000000000004">
      <c r="A21" s="1"/>
      <c r="B21" s="77">
        <f t="shared" si="19"/>
        <v>9</v>
      </c>
      <c r="C21" s="89">
        <v>9</v>
      </c>
      <c r="D21" s="82"/>
      <c r="E21" s="82"/>
      <c r="F21" s="90"/>
      <c r="G21" s="91" t="str">
        <f t="shared" si="20"/>
        <v/>
      </c>
      <c r="H21" s="90"/>
      <c r="I21" s="91"/>
      <c r="J21" s="82"/>
      <c r="K21" s="82" t="s">
        <v>27</v>
      </c>
      <c r="L21" s="90" t="str">
        <f t="shared" si="2"/>
        <v/>
      </c>
      <c r="M21" s="82" t="str">
        <f t="shared" si="0"/>
        <v/>
      </c>
      <c r="O21" s="92" t="str">
        <f t="shared" si="3"/>
        <v/>
      </c>
      <c r="P21" s="1"/>
      <c r="S21" s="73" t="str">
        <f t="shared" si="1"/>
        <v/>
      </c>
      <c r="T21" s="73" t="str">
        <f t="shared" si="1"/>
        <v/>
      </c>
      <c r="U21" s="73" t="str">
        <f t="shared" si="1"/>
        <v/>
      </c>
      <c r="V21" s="73" t="str">
        <f t="shared" si="1"/>
        <v/>
      </c>
      <c r="W21" s="73" t="str">
        <f t="shared" si="1"/>
        <v/>
      </c>
      <c r="X21" s="27"/>
      <c r="Y21" s="71">
        <f t="shared" si="5"/>
        <v>0</v>
      </c>
      <c r="Z21" s="74" t="str">
        <f t="shared" si="21"/>
        <v/>
      </c>
      <c r="AA21" s="74" t="str">
        <f t="shared" si="6"/>
        <v/>
      </c>
      <c r="AE21" s="93">
        <f t="shared" si="7"/>
        <v>0</v>
      </c>
      <c r="AF21" s="94">
        <f t="shared" si="8"/>
        <v>0</v>
      </c>
      <c r="AG21" s="94" t="str">
        <f t="shared" si="9"/>
        <v/>
      </c>
      <c r="AH21" s="94">
        <f t="shared" si="10"/>
        <v>0</v>
      </c>
      <c r="AI21" s="94">
        <f t="shared" si="11"/>
        <v>0</v>
      </c>
      <c r="AJ21" s="95">
        <f t="shared" si="12"/>
        <v>0</v>
      </c>
      <c r="AK21" s="94" t="str">
        <f t="shared" si="13"/>
        <v>不要</v>
      </c>
      <c r="AL21" s="85">
        <f t="shared" si="14"/>
        <v>9</v>
      </c>
      <c r="AM21" s="87"/>
      <c r="AN21" s="85">
        <f t="shared" si="15"/>
        <v>0</v>
      </c>
      <c r="AO21" s="85">
        <f t="shared" si="15"/>
        <v>0</v>
      </c>
      <c r="AP21" s="85" t="str">
        <f t="shared" si="15"/>
        <v/>
      </c>
      <c r="AQ21" s="87"/>
      <c r="AR21" s="87"/>
      <c r="AS21" s="87"/>
      <c r="AT21" s="85" t="str">
        <f t="shared" si="4"/>
        <v>〇</v>
      </c>
      <c r="AU21" s="85" t="str">
        <f t="shared" si="16"/>
        <v/>
      </c>
      <c r="AV21" s="85">
        <f t="shared" si="17"/>
        <v>0</v>
      </c>
      <c r="AW21" s="88" t="str">
        <f t="shared" si="18"/>
        <v/>
      </c>
      <c r="AX21" s="87"/>
    </row>
    <row r="22" spans="1:50" ht="26.25" customHeight="1" thickBot="1" x14ac:dyDescent="0.55000000000000004">
      <c r="A22" s="1"/>
      <c r="B22" s="77">
        <f t="shared" si="19"/>
        <v>10</v>
      </c>
      <c r="C22" s="89">
        <v>10</v>
      </c>
      <c r="D22" s="82"/>
      <c r="E22" s="82"/>
      <c r="F22" s="90"/>
      <c r="G22" s="91" t="str">
        <f t="shared" si="20"/>
        <v/>
      </c>
      <c r="H22" s="90"/>
      <c r="I22" s="91"/>
      <c r="J22" s="82"/>
      <c r="K22" s="82" t="s">
        <v>27</v>
      </c>
      <c r="L22" s="90" t="str">
        <f t="shared" si="2"/>
        <v/>
      </c>
      <c r="M22" s="82" t="str">
        <f t="shared" si="0"/>
        <v/>
      </c>
      <c r="O22" s="92" t="str">
        <f t="shared" si="3"/>
        <v/>
      </c>
      <c r="P22" s="1"/>
      <c r="S22" s="73" t="str">
        <f t="shared" si="1"/>
        <v/>
      </c>
      <c r="T22" s="73" t="str">
        <f t="shared" si="1"/>
        <v/>
      </c>
      <c r="U22" s="73" t="str">
        <f t="shared" si="1"/>
        <v/>
      </c>
      <c r="V22" s="73" t="str">
        <f t="shared" si="1"/>
        <v/>
      </c>
      <c r="W22" s="73" t="str">
        <f t="shared" si="1"/>
        <v/>
      </c>
      <c r="X22" s="27"/>
      <c r="Y22" s="71">
        <f t="shared" si="5"/>
        <v>0</v>
      </c>
      <c r="Z22" s="74" t="str">
        <f t="shared" si="21"/>
        <v/>
      </c>
      <c r="AA22" s="74" t="str">
        <f t="shared" si="6"/>
        <v/>
      </c>
      <c r="AE22" s="93">
        <f t="shared" si="7"/>
        <v>0</v>
      </c>
      <c r="AF22" s="94">
        <f t="shared" si="8"/>
        <v>0</v>
      </c>
      <c r="AG22" s="94" t="str">
        <f t="shared" si="9"/>
        <v/>
      </c>
      <c r="AH22" s="94">
        <f t="shared" si="10"/>
        <v>0</v>
      </c>
      <c r="AI22" s="94">
        <f t="shared" si="11"/>
        <v>0</v>
      </c>
      <c r="AJ22" s="95">
        <f t="shared" si="12"/>
        <v>0</v>
      </c>
      <c r="AK22" s="94" t="str">
        <f t="shared" si="13"/>
        <v>不要</v>
      </c>
      <c r="AL22" s="85">
        <f t="shared" si="14"/>
        <v>10</v>
      </c>
      <c r="AM22" s="87"/>
      <c r="AN22" s="85">
        <f t="shared" si="15"/>
        <v>0</v>
      </c>
      <c r="AO22" s="85">
        <f t="shared" si="15"/>
        <v>0</v>
      </c>
      <c r="AP22" s="85" t="str">
        <f t="shared" si="15"/>
        <v/>
      </c>
      <c r="AQ22" s="87"/>
      <c r="AR22" s="87"/>
      <c r="AS22" s="87"/>
      <c r="AT22" s="85" t="str">
        <f t="shared" si="4"/>
        <v>〇</v>
      </c>
      <c r="AU22" s="85" t="str">
        <f t="shared" si="16"/>
        <v/>
      </c>
      <c r="AV22" s="85">
        <f t="shared" si="17"/>
        <v>0</v>
      </c>
      <c r="AW22" s="88" t="str">
        <f t="shared" si="18"/>
        <v/>
      </c>
      <c r="AX22" s="87"/>
    </row>
    <row r="23" spans="1:50" ht="26.25" customHeight="1" thickBot="1" x14ac:dyDescent="0.55000000000000004">
      <c r="A23" s="1"/>
      <c r="B23" s="77">
        <f t="shared" si="19"/>
        <v>11</v>
      </c>
      <c r="C23" s="89">
        <v>11</v>
      </c>
      <c r="D23" s="82"/>
      <c r="E23" s="82"/>
      <c r="F23" s="90"/>
      <c r="G23" s="91" t="str">
        <f t="shared" si="20"/>
        <v/>
      </c>
      <c r="H23" s="90"/>
      <c r="I23" s="91"/>
      <c r="J23" s="82"/>
      <c r="K23" s="82" t="s">
        <v>27</v>
      </c>
      <c r="L23" s="90" t="str">
        <f t="shared" si="2"/>
        <v/>
      </c>
      <c r="M23" s="82" t="str">
        <f t="shared" si="0"/>
        <v/>
      </c>
      <c r="O23" s="92" t="str">
        <f t="shared" si="3"/>
        <v/>
      </c>
      <c r="P23" s="1"/>
      <c r="S23" s="73" t="str">
        <f t="shared" si="1"/>
        <v/>
      </c>
      <c r="T23" s="73" t="str">
        <f t="shared" si="1"/>
        <v/>
      </c>
      <c r="U23" s="73" t="str">
        <f t="shared" si="1"/>
        <v/>
      </c>
      <c r="V23" s="73" t="str">
        <f t="shared" si="1"/>
        <v/>
      </c>
      <c r="W23" s="73" t="str">
        <f t="shared" si="1"/>
        <v/>
      </c>
      <c r="X23" s="27"/>
      <c r="Y23" s="71">
        <f t="shared" si="5"/>
        <v>0</v>
      </c>
      <c r="Z23" s="74" t="str">
        <f t="shared" si="21"/>
        <v/>
      </c>
      <c r="AA23" s="74" t="str">
        <f t="shared" si="6"/>
        <v/>
      </c>
      <c r="AE23" s="93">
        <f t="shared" si="7"/>
        <v>0</v>
      </c>
      <c r="AF23" s="94">
        <f t="shared" si="8"/>
        <v>0</v>
      </c>
      <c r="AG23" s="94" t="str">
        <f t="shared" si="9"/>
        <v/>
      </c>
      <c r="AH23" s="94">
        <f t="shared" si="10"/>
        <v>0</v>
      </c>
      <c r="AI23" s="94">
        <f t="shared" si="11"/>
        <v>0</v>
      </c>
      <c r="AJ23" s="95">
        <f t="shared" si="12"/>
        <v>0</v>
      </c>
      <c r="AK23" s="94" t="str">
        <f t="shared" si="13"/>
        <v>不要</v>
      </c>
      <c r="AL23" s="85">
        <f t="shared" si="14"/>
        <v>11</v>
      </c>
      <c r="AM23" s="87"/>
      <c r="AN23" s="85">
        <f t="shared" si="15"/>
        <v>0</v>
      </c>
      <c r="AO23" s="85">
        <f t="shared" si="15"/>
        <v>0</v>
      </c>
      <c r="AP23" s="85" t="str">
        <f t="shared" si="15"/>
        <v/>
      </c>
      <c r="AQ23" s="87"/>
      <c r="AR23" s="87"/>
      <c r="AS23" s="87"/>
      <c r="AT23" s="85" t="str">
        <f t="shared" si="4"/>
        <v>〇</v>
      </c>
      <c r="AU23" s="85" t="str">
        <f t="shared" si="16"/>
        <v/>
      </c>
      <c r="AV23" s="85">
        <f t="shared" si="17"/>
        <v>0</v>
      </c>
      <c r="AW23" s="88" t="str">
        <f t="shared" si="18"/>
        <v/>
      </c>
      <c r="AX23" s="87"/>
    </row>
    <row r="24" spans="1:50" ht="26.25" customHeight="1" thickBot="1" x14ac:dyDescent="0.55000000000000004">
      <c r="A24" s="1"/>
      <c r="B24" s="77">
        <f t="shared" si="19"/>
        <v>12</v>
      </c>
      <c r="C24" s="89">
        <v>12</v>
      </c>
      <c r="D24" s="82"/>
      <c r="E24" s="82"/>
      <c r="F24" s="90"/>
      <c r="G24" s="91" t="str">
        <f t="shared" si="20"/>
        <v/>
      </c>
      <c r="H24" s="90"/>
      <c r="I24" s="91"/>
      <c r="J24" s="82"/>
      <c r="K24" s="82" t="s">
        <v>27</v>
      </c>
      <c r="L24" s="90" t="str">
        <f t="shared" si="2"/>
        <v/>
      </c>
      <c r="M24" s="82" t="str">
        <f t="shared" si="0"/>
        <v/>
      </c>
      <c r="O24" s="92" t="str">
        <f t="shared" si="3"/>
        <v/>
      </c>
      <c r="P24" s="1"/>
      <c r="S24" s="73" t="str">
        <f t="shared" si="1"/>
        <v/>
      </c>
      <c r="T24" s="73" t="str">
        <f t="shared" si="1"/>
        <v/>
      </c>
      <c r="U24" s="73" t="str">
        <f t="shared" si="1"/>
        <v/>
      </c>
      <c r="V24" s="73" t="str">
        <f t="shared" si="1"/>
        <v/>
      </c>
      <c r="W24" s="73" t="str">
        <f t="shared" si="1"/>
        <v/>
      </c>
      <c r="X24" s="27"/>
      <c r="Y24" s="71">
        <f t="shared" si="5"/>
        <v>0</v>
      </c>
      <c r="Z24" s="74" t="str">
        <f t="shared" si="21"/>
        <v/>
      </c>
      <c r="AA24" s="74" t="str">
        <f t="shared" si="6"/>
        <v/>
      </c>
      <c r="AE24" s="93">
        <f t="shared" si="7"/>
        <v>0</v>
      </c>
      <c r="AF24" s="94">
        <f t="shared" si="8"/>
        <v>0</v>
      </c>
      <c r="AG24" s="94" t="str">
        <f t="shared" si="9"/>
        <v/>
      </c>
      <c r="AH24" s="94">
        <f t="shared" si="10"/>
        <v>0</v>
      </c>
      <c r="AI24" s="94">
        <f t="shared" si="11"/>
        <v>0</v>
      </c>
      <c r="AJ24" s="95">
        <f t="shared" si="12"/>
        <v>0</v>
      </c>
      <c r="AK24" s="94" t="str">
        <f t="shared" si="13"/>
        <v>不要</v>
      </c>
      <c r="AL24" s="85">
        <f t="shared" si="14"/>
        <v>12</v>
      </c>
      <c r="AM24" s="87"/>
      <c r="AN24" s="85">
        <f t="shared" si="15"/>
        <v>0</v>
      </c>
      <c r="AO24" s="85">
        <f t="shared" si="15"/>
        <v>0</v>
      </c>
      <c r="AP24" s="85" t="str">
        <f t="shared" si="15"/>
        <v/>
      </c>
      <c r="AQ24" s="87"/>
      <c r="AR24" s="87"/>
      <c r="AS24" s="87"/>
      <c r="AT24" s="85" t="str">
        <f t="shared" si="4"/>
        <v>〇</v>
      </c>
      <c r="AU24" s="85" t="str">
        <f t="shared" si="16"/>
        <v/>
      </c>
      <c r="AV24" s="85">
        <f t="shared" si="17"/>
        <v>0</v>
      </c>
      <c r="AW24" s="88" t="str">
        <f t="shared" si="18"/>
        <v/>
      </c>
      <c r="AX24" s="87"/>
    </row>
    <row r="25" spans="1:50" ht="26.25" customHeight="1" thickBot="1" x14ac:dyDescent="0.55000000000000004">
      <c r="A25" s="1"/>
      <c r="B25" s="77">
        <f t="shared" si="19"/>
        <v>13</v>
      </c>
      <c r="C25" s="89">
        <v>13</v>
      </c>
      <c r="D25" s="82"/>
      <c r="E25" s="82"/>
      <c r="F25" s="90"/>
      <c r="G25" s="91" t="str">
        <f t="shared" si="20"/>
        <v/>
      </c>
      <c r="H25" s="90"/>
      <c r="I25" s="91"/>
      <c r="J25" s="82"/>
      <c r="K25" s="82" t="s">
        <v>27</v>
      </c>
      <c r="L25" s="90" t="str">
        <f t="shared" si="2"/>
        <v/>
      </c>
      <c r="M25" s="82" t="str">
        <f t="shared" si="0"/>
        <v/>
      </c>
      <c r="O25" s="92" t="str">
        <f t="shared" si="3"/>
        <v/>
      </c>
      <c r="P25" s="1"/>
      <c r="S25" s="73" t="str">
        <f t="shared" si="1"/>
        <v/>
      </c>
      <c r="T25" s="73" t="str">
        <f t="shared" si="1"/>
        <v/>
      </c>
      <c r="U25" s="73" t="str">
        <f t="shared" si="1"/>
        <v/>
      </c>
      <c r="V25" s="73" t="str">
        <f t="shared" si="1"/>
        <v/>
      </c>
      <c r="W25" s="73" t="str">
        <f t="shared" si="1"/>
        <v/>
      </c>
      <c r="X25" s="27"/>
      <c r="Y25" s="71">
        <f t="shared" si="5"/>
        <v>0</v>
      </c>
      <c r="Z25" s="74" t="str">
        <f t="shared" si="21"/>
        <v/>
      </c>
      <c r="AA25" s="74" t="str">
        <f t="shared" si="6"/>
        <v/>
      </c>
      <c r="AE25" s="93">
        <f t="shared" si="7"/>
        <v>0</v>
      </c>
      <c r="AF25" s="94">
        <f t="shared" si="8"/>
        <v>0</v>
      </c>
      <c r="AG25" s="94" t="str">
        <f t="shared" si="9"/>
        <v/>
      </c>
      <c r="AH25" s="94">
        <f t="shared" si="10"/>
        <v>0</v>
      </c>
      <c r="AI25" s="94">
        <f t="shared" si="11"/>
        <v>0</v>
      </c>
      <c r="AJ25" s="95">
        <f t="shared" si="12"/>
        <v>0</v>
      </c>
      <c r="AK25" s="94" t="str">
        <f t="shared" si="13"/>
        <v>不要</v>
      </c>
      <c r="AL25" s="85">
        <f t="shared" si="14"/>
        <v>13</v>
      </c>
      <c r="AM25" s="87"/>
      <c r="AN25" s="85">
        <f t="shared" si="15"/>
        <v>0</v>
      </c>
      <c r="AO25" s="85">
        <f t="shared" si="15"/>
        <v>0</v>
      </c>
      <c r="AP25" s="85" t="str">
        <f t="shared" si="15"/>
        <v/>
      </c>
      <c r="AQ25" s="87"/>
      <c r="AR25" s="87"/>
      <c r="AS25" s="87"/>
      <c r="AT25" s="85" t="str">
        <f t="shared" si="4"/>
        <v>〇</v>
      </c>
      <c r="AU25" s="85" t="str">
        <f t="shared" si="16"/>
        <v/>
      </c>
      <c r="AV25" s="85">
        <f t="shared" si="17"/>
        <v>0</v>
      </c>
      <c r="AW25" s="88" t="str">
        <f t="shared" si="18"/>
        <v/>
      </c>
      <c r="AX25" s="87"/>
    </row>
    <row r="26" spans="1:50" ht="26.25" customHeight="1" thickBot="1" x14ac:dyDescent="0.55000000000000004">
      <c r="A26" s="1"/>
      <c r="B26" s="77">
        <f t="shared" si="19"/>
        <v>14</v>
      </c>
      <c r="C26" s="89">
        <v>14</v>
      </c>
      <c r="D26" s="82"/>
      <c r="E26" s="82"/>
      <c r="F26" s="90"/>
      <c r="G26" s="91" t="str">
        <f t="shared" si="20"/>
        <v/>
      </c>
      <c r="H26" s="90"/>
      <c r="I26" s="91"/>
      <c r="J26" s="82"/>
      <c r="K26" s="82" t="s">
        <v>27</v>
      </c>
      <c r="L26" s="90" t="str">
        <f t="shared" si="2"/>
        <v/>
      </c>
      <c r="M26" s="82" t="str">
        <f t="shared" si="0"/>
        <v/>
      </c>
      <c r="O26" s="92" t="str">
        <f t="shared" si="3"/>
        <v/>
      </c>
      <c r="P26" s="1"/>
      <c r="S26" s="73" t="str">
        <f t="shared" si="1"/>
        <v/>
      </c>
      <c r="T26" s="73" t="str">
        <f t="shared" si="1"/>
        <v/>
      </c>
      <c r="U26" s="73" t="str">
        <f t="shared" si="1"/>
        <v/>
      </c>
      <c r="V26" s="73" t="str">
        <f t="shared" si="1"/>
        <v/>
      </c>
      <c r="W26" s="73" t="str">
        <f t="shared" si="1"/>
        <v/>
      </c>
      <c r="X26" s="27"/>
      <c r="Y26" s="71">
        <f t="shared" si="5"/>
        <v>0</v>
      </c>
      <c r="Z26" s="74" t="str">
        <f t="shared" si="21"/>
        <v/>
      </c>
      <c r="AA26" s="74" t="str">
        <f t="shared" si="6"/>
        <v/>
      </c>
      <c r="AE26" s="93">
        <f t="shared" si="7"/>
        <v>0</v>
      </c>
      <c r="AF26" s="94">
        <f t="shared" si="8"/>
        <v>0</v>
      </c>
      <c r="AG26" s="94" t="str">
        <f t="shared" si="9"/>
        <v/>
      </c>
      <c r="AH26" s="94">
        <f t="shared" si="10"/>
        <v>0</v>
      </c>
      <c r="AI26" s="94">
        <f t="shared" si="11"/>
        <v>0</v>
      </c>
      <c r="AJ26" s="95">
        <f t="shared" si="12"/>
        <v>0</v>
      </c>
      <c r="AK26" s="94" t="str">
        <f t="shared" si="13"/>
        <v>不要</v>
      </c>
      <c r="AL26" s="85">
        <f t="shared" si="14"/>
        <v>14</v>
      </c>
      <c r="AM26" s="87"/>
      <c r="AN26" s="85">
        <f t="shared" si="15"/>
        <v>0</v>
      </c>
      <c r="AO26" s="85">
        <f t="shared" si="15"/>
        <v>0</v>
      </c>
      <c r="AP26" s="85" t="str">
        <f t="shared" si="15"/>
        <v/>
      </c>
      <c r="AQ26" s="87"/>
      <c r="AR26" s="87"/>
      <c r="AS26" s="87"/>
      <c r="AT26" s="85" t="str">
        <f t="shared" si="4"/>
        <v>〇</v>
      </c>
      <c r="AU26" s="85" t="str">
        <f t="shared" si="16"/>
        <v/>
      </c>
      <c r="AV26" s="85">
        <f t="shared" si="17"/>
        <v>0</v>
      </c>
      <c r="AW26" s="88" t="str">
        <f t="shared" si="18"/>
        <v/>
      </c>
      <c r="AX26" s="87"/>
    </row>
    <row r="27" spans="1:50" ht="26.25" customHeight="1" thickBot="1" x14ac:dyDescent="0.55000000000000004">
      <c r="A27" s="1"/>
      <c r="B27" s="77">
        <f t="shared" si="19"/>
        <v>15</v>
      </c>
      <c r="C27" s="89">
        <v>15</v>
      </c>
      <c r="D27" s="82"/>
      <c r="E27" s="82"/>
      <c r="F27" s="90"/>
      <c r="G27" s="91" t="str">
        <f t="shared" si="20"/>
        <v/>
      </c>
      <c r="H27" s="90"/>
      <c r="I27" s="91"/>
      <c r="J27" s="82"/>
      <c r="K27" s="82" t="s">
        <v>27</v>
      </c>
      <c r="L27" s="90" t="str">
        <f t="shared" si="2"/>
        <v/>
      </c>
      <c r="M27" s="82" t="str">
        <f t="shared" si="0"/>
        <v/>
      </c>
      <c r="O27" s="92" t="str">
        <f t="shared" si="3"/>
        <v/>
      </c>
      <c r="P27" s="1"/>
      <c r="S27" s="73" t="str">
        <f t="shared" si="1"/>
        <v/>
      </c>
      <c r="T27" s="73" t="str">
        <f t="shared" si="1"/>
        <v/>
      </c>
      <c r="U27" s="73" t="str">
        <f t="shared" si="1"/>
        <v/>
      </c>
      <c r="V27" s="73" t="str">
        <f t="shared" si="1"/>
        <v/>
      </c>
      <c r="W27" s="73" t="str">
        <f t="shared" si="1"/>
        <v/>
      </c>
      <c r="X27" s="27"/>
      <c r="Y27" s="71">
        <f t="shared" si="5"/>
        <v>0</v>
      </c>
      <c r="Z27" s="74" t="str">
        <f t="shared" si="21"/>
        <v/>
      </c>
      <c r="AA27" s="74" t="str">
        <f t="shared" si="6"/>
        <v/>
      </c>
      <c r="AE27" s="93">
        <f t="shared" si="7"/>
        <v>0</v>
      </c>
      <c r="AF27" s="94">
        <f t="shared" si="8"/>
        <v>0</v>
      </c>
      <c r="AG27" s="94" t="str">
        <f t="shared" si="9"/>
        <v/>
      </c>
      <c r="AH27" s="94">
        <f t="shared" si="10"/>
        <v>0</v>
      </c>
      <c r="AI27" s="94">
        <f t="shared" si="11"/>
        <v>0</v>
      </c>
      <c r="AJ27" s="95">
        <f t="shared" si="12"/>
        <v>0</v>
      </c>
      <c r="AK27" s="94" t="str">
        <f t="shared" si="13"/>
        <v>不要</v>
      </c>
      <c r="AL27" s="85">
        <f t="shared" si="14"/>
        <v>15</v>
      </c>
      <c r="AM27" s="87"/>
      <c r="AN27" s="85">
        <f t="shared" si="15"/>
        <v>0</v>
      </c>
      <c r="AO27" s="85">
        <f t="shared" si="15"/>
        <v>0</v>
      </c>
      <c r="AP27" s="85" t="str">
        <f t="shared" si="15"/>
        <v/>
      </c>
      <c r="AQ27" s="87"/>
      <c r="AR27" s="87"/>
      <c r="AS27" s="87"/>
      <c r="AT27" s="85" t="str">
        <f t="shared" si="4"/>
        <v>〇</v>
      </c>
      <c r="AU27" s="85" t="str">
        <f t="shared" si="16"/>
        <v/>
      </c>
      <c r="AV27" s="85">
        <f t="shared" si="17"/>
        <v>0</v>
      </c>
      <c r="AW27" s="88" t="str">
        <f t="shared" si="18"/>
        <v/>
      </c>
      <c r="AX27" s="87"/>
    </row>
    <row r="28" spans="1:50" ht="26.25" customHeight="1" thickBot="1" x14ac:dyDescent="0.55000000000000004">
      <c r="A28" s="1"/>
      <c r="B28" s="77">
        <f t="shared" si="19"/>
        <v>16</v>
      </c>
      <c r="C28" s="89">
        <v>16</v>
      </c>
      <c r="D28" s="82"/>
      <c r="E28" s="82"/>
      <c r="F28" s="90"/>
      <c r="G28" s="91" t="str">
        <f t="shared" si="20"/>
        <v/>
      </c>
      <c r="H28" s="90"/>
      <c r="I28" s="91"/>
      <c r="J28" s="82"/>
      <c r="K28" s="82" t="s">
        <v>27</v>
      </c>
      <c r="L28" s="90" t="str">
        <f t="shared" si="2"/>
        <v/>
      </c>
      <c r="M28" s="82" t="str">
        <f t="shared" si="0"/>
        <v/>
      </c>
      <c r="O28" s="92" t="str">
        <f t="shared" si="3"/>
        <v/>
      </c>
      <c r="P28" s="1"/>
      <c r="S28" s="73" t="str">
        <f t="shared" ref="S28:W37" si="22">IF($D28="","",IF($D28=$S$5,T$5,IF($D28=$S$6,T$6,IF($D28=$S$7,T$7))))</f>
        <v/>
      </c>
      <c r="T28" s="73" t="str">
        <f t="shared" si="22"/>
        <v/>
      </c>
      <c r="U28" s="73" t="str">
        <f t="shared" si="22"/>
        <v/>
      </c>
      <c r="V28" s="73" t="str">
        <f t="shared" si="22"/>
        <v/>
      </c>
      <c r="W28" s="73" t="str">
        <f t="shared" si="22"/>
        <v/>
      </c>
      <c r="X28" s="27"/>
      <c r="Y28" s="71">
        <f t="shared" si="5"/>
        <v>0</v>
      </c>
      <c r="Z28" s="74" t="str">
        <f t="shared" si="21"/>
        <v/>
      </c>
      <c r="AA28" s="74" t="str">
        <f t="shared" si="6"/>
        <v/>
      </c>
      <c r="AE28" s="93">
        <f t="shared" si="7"/>
        <v>0</v>
      </c>
      <c r="AF28" s="94">
        <f t="shared" si="8"/>
        <v>0</v>
      </c>
      <c r="AG28" s="94" t="str">
        <f t="shared" si="9"/>
        <v/>
      </c>
      <c r="AH28" s="94">
        <f t="shared" si="10"/>
        <v>0</v>
      </c>
      <c r="AI28" s="94">
        <f t="shared" si="11"/>
        <v>0</v>
      </c>
      <c r="AJ28" s="95">
        <f t="shared" si="12"/>
        <v>0</v>
      </c>
      <c r="AK28" s="94" t="str">
        <f t="shared" si="13"/>
        <v>不要</v>
      </c>
      <c r="AL28" s="85">
        <f t="shared" si="14"/>
        <v>16</v>
      </c>
      <c r="AM28" s="87"/>
      <c r="AN28" s="85">
        <f t="shared" si="15"/>
        <v>0</v>
      </c>
      <c r="AO28" s="85">
        <f t="shared" si="15"/>
        <v>0</v>
      </c>
      <c r="AP28" s="85" t="str">
        <f t="shared" si="15"/>
        <v/>
      </c>
      <c r="AQ28" s="87"/>
      <c r="AR28" s="87"/>
      <c r="AS28" s="87"/>
      <c r="AT28" s="85" t="str">
        <f t="shared" si="4"/>
        <v>〇</v>
      </c>
      <c r="AU28" s="85" t="str">
        <f t="shared" si="16"/>
        <v/>
      </c>
      <c r="AV28" s="85">
        <f t="shared" si="17"/>
        <v>0</v>
      </c>
      <c r="AW28" s="88" t="str">
        <f t="shared" si="18"/>
        <v/>
      </c>
      <c r="AX28" s="87"/>
    </row>
    <row r="29" spans="1:50" ht="26.25" customHeight="1" thickBot="1" x14ac:dyDescent="0.55000000000000004">
      <c r="A29" s="1"/>
      <c r="B29" s="77">
        <f t="shared" si="19"/>
        <v>17</v>
      </c>
      <c r="C29" s="89">
        <v>17</v>
      </c>
      <c r="D29" s="82"/>
      <c r="E29" s="82"/>
      <c r="F29" s="90"/>
      <c r="G29" s="91" t="str">
        <f t="shared" si="20"/>
        <v/>
      </c>
      <c r="H29" s="90"/>
      <c r="I29" s="91"/>
      <c r="J29" s="82"/>
      <c r="K29" s="82" t="s">
        <v>27</v>
      </c>
      <c r="L29" s="90" t="str">
        <f t="shared" si="2"/>
        <v/>
      </c>
      <c r="M29" s="82" t="str">
        <f t="shared" si="0"/>
        <v/>
      </c>
      <c r="O29" s="92" t="str">
        <f t="shared" si="3"/>
        <v/>
      </c>
      <c r="P29" s="1"/>
      <c r="S29" s="73" t="str">
        <f t="shared" si="22"/>
        <v/>
      </c>
      <c r="T29" s="73" t="str">
        <f t="shared" si="22"/>
        <v/>
      </c>
      <c r="U29" s="73" t="str">
        <f t="shared" si="22"/>
        <v/>
      </c>
      <c r="V29" s="73" t="str">
        <f t="shared" si="22"/>
        <v/>
      </c>
      <c r="W29" s="73" t="str">
        <f t="shared" si="22"/>
        <v/>
      </c>
      <c r="X29" s="27"/>
      <c r="Y29" s="71">
        <f t="shared" si="5"/>
        <v>0</v>
      </c>
      <c r="Z29" s="74" t="str">
        <f t="shared" si="21"/>
        <v/>
      </c>
      <c r="AA29" s="74" t="str">
        <f t="shared" si="6"/>
        <v/>
      </c>
      <c r="AE29" s="93">
        <f t="shared" si="7"/>
        <v>0</v>
      </c>
      <c r="AF29" s="94">
        <f t="shared" si="8"/>
        <v>0</v>
      </c>
      <c r="AG29" s="94" t="str">
        <f t="shared" si="9"/>
        <v/>
      </c>
      <c r="AH29" s="94">
        <f t="shared" si="10"/>
        <v>0</v>
      </c>
      <c r="AI29" s="94">
        <f t="shared" si="11"/>
        <v>0</v>
      </c>
      <c r="AJ29" s="95">
        <f t="shared" si="12"/>
        <v>0</v>
      </c>
      <c r="AK29" s="94" t="str">
        <f t="shared" si="13"/>
        <v>不要</v>
      </c>
      <c r="AL29" s="85">
        <f t="shared" si="14"/>
        <v>17</v>
      </c>
      <c r="AM29" s="87"/>
      <c r="AN29" s="85">
        <f t="shared" si="15"/>
        <v>0</v>
      </c>
      <c r="AO29" s="85">
        <f t="shared" si="15"/>
        <v>0</v>
      </c>
      <c r="AP29" s="85" t="str">
        <f t="shared" si="15"/>
        <v/>
      </c>
      <c r="AQ29" s="87"/>
      <c r="AR29" s="87"/>
      <c r="AS29" s="87"/>
      <c r="AT29" s="85" t="str">
        <f t="shared" si="4"/>
        <v>〇</v>
      </c>
      <c r="AU29" s="85" t="str">
        <f t="shared" si="16"/>
        <v/>
      </c>
      <c r="AV29" s="85">
        <f t="shared" si="17"/>
        <v>0</v>
      </c>
      <c r="AW29" s="88" t="str">
        <f t="shared" si="18"/>
        <v/>
      </c>
      <c r="AX29" s="87"/>
    </row>
    <row r="30" spans="1:50" ht="26.25" customHeight="1" thickBot="1" x14ac:dyDescent="0.55000000000000004">
      <c r="A30" s="1"/>
      <c r="B30" s="77">
        <f t="shared" si="19"/>
        <v>18</v>
      </c>
      <c r="C30" s="89">
        <v>18</v>
      </c>
      <c r="D30" s="82"/>
      <c r="E30" s="82"/>
      <c r="F30" s="90"/>
      <c r="G30" s="91" t="str">
        <f t="shared" si="20"/>
        <v/>
      </c>
      <c r="H30" s="90"/>
      <c r="I30" s="91"/>
      <c r="J30" s="82"/>
      <c r="K30" s="82" t="s">
        <v>27</v>
      </c>
      <c r="L30" s="90" t="str">
        <f t="shared" si="2"/>
        <v/>
      </c>
      <c r="M30" s="82" t="str">
        <f t="shared" si="0"/>
        <v/>
      </c>
      <c r="O30" s="92" t="str">
        <f t="shared" si="3"/>
        <v/>
      </c>
      <c r="P30" s="1"/>
      <c r="S30" s="73" t="str">
        <f t="shared" si="22"/>
        <v/>
      </c>
      <c r="T30" s="73" t="str">
        <f t="shared" si="22"/>
        <v/>
      </c>
      <c r="U30" s="73" t="str">
        <f t="shared" si="22"/>
        <v/>
      </c>
      <c r="V30" s="73" t="str">
        <f t="shared" si="22"/>
        <v/>
      </c>
      <c r="W30" s="73" t="str">
        <f t="shared" si="22"/>
        <v/>
      </c>
      <c r="X30" s="27"/>
      <c r="Y30" s="71">
        <f t="shared" si="5"/>
        <v>0</v>
      </c>
      <c r="Z30" s="74" t="str">
        <f t="shared" si="21"/>
        <v/>
      </c>
      <c r="AA30" s="74" t="str">
        <f t="shared" si="6"/>
        <v/>
      </c>
      <c r="AE30" s="93">
        <f t="shared" si="7"/>
        <v>0</v>
      </c>
      <c r="AF30" s="94">
        <f t="shared" si="8"/>
        <v>0</v>
      </c>
      <c r="AG30" s="94" t="str">
        <f t="shared" si="9"/>
        <v/>
      </c>
      <c r="AH30" s="94">
        <f t="shared" si="10"/>
        <v>0</v>
      </c>
      <c r="AI30" s="94">
        <f t="shared" si="11"/>
        <v>0</v>
      </c>
      <c r="AJ30" s="95">
        <f t="shared" si="12"/>
        <v>0</v>
      </c>
      <c r="AK30" s="94" t="str">
        <f t="shared" si="13"/>
        <v>不要</v>
      </c>
      <c r="AL30" s="85">
        <f t="shared" si="14"/>
        <v>18</v>
      </c>
      <c r="AM30" s="87"/>
      <c r="AN30" s="85">
        <f t="shared" si="15"/>
        <v>0</v>
      </c>
      <c r="AO30" s="85">
        <f t="shared" si="15"/>
        <v>0</v>
      </c>
      <c r="AP30" s="85" t="str">
        <f t="shared" si="15"/>
        <v/>
      </c>
      <c r="AQ30" s="87"/>
      <c r="AR30" s="87"/>
      <c r="AS30" s="87"/>
      <c r="AT30" s="85" t="str">
        <f t="shared" si="4"/>
        <v>〇</v>
      </c>
      <c r="AU30" s="85" t="str">
        <f t="shared" si="16"/>
        <v/>
      </c>
      <c r="AV30" s="85">
        <f t="shared" si="17"/>
        <v>0</v>
      </c>
      <c r="AW30" s="88" t="str">
        <f t="shared" si="18"/>
        <v/>
      </c>
      <c r="AX30" s="87"/>
    </row>
    <row r="31" spans="1:50" ht="26.25" customHeight="1" thickBot="1" x14ac:dyDescent="0.55000000000000004">
      <c r="A31" s="1"/>
      <c r="B31" s="77">
        <f t="shared" si="19"/>
        <v>19</v>
      </c>
      <c r="C31" s="89">
        <v>19</v>
      </c>
      <c r="D31" s="82"/>
      <c r="E31" s="82"/>
      <c r="F31" s="90"/>
      <c r="G31" s="91" t="str">
        <f t="shared" si="20"/>
        <v/>
      </c>
      <c r="H31" s="90"/>
      <c r="I31" s="91"/>
      <c r="J31" s="82"/>
      <c r="K31" s="82" t="s">
        <v>27</v>
      </c>
      <c r="L31" s="90" t="str">
        <f t="shared" si="2"/>
        <v/>
      </c>
      <c r="M31" s="82" t="str">
        <f t="shared" si="0"/>
        <v/>
      </c>
      <c r="O31" s="92" t="str">
        <f t="shared" si="3"/>
        <v/>
      </c>
      <c r="P31" s="1"/>
      <c r="S31" s="73" t="str">
        <f t="shared" si="22"/>
        <v/>
      </c>
      <c r="T31" s="73" t="str">
        <f t="shared" si="22"/>
        <v/>
      </c>
      <c r="U31" s="73" t="str">
        <f t="shared" si="22"/>
        <v/>
      </c>
      <c r="V31" s="73" t="str">
        <f t="shared" si="22"/>
        <v/>
      </c>
      <c r="W31" s="73" t="str">
        <f t="shared" si="22"/>
        <v/>
      </c>
      <c r="X31" s="27"/>
      <c r="Y31" s="71">
        <f t="shared" si="5"/>
        <v>0</v>
      </c>
      <c r="Z31" s="74" t="str">
        <f t="shared" si="21"/>
        <v/>
      </c>
      <c r="AA31" s="74" t="str">
        <f t="shared" si="6"/>
        <v/>
      </c>
      <c r="AE31" s="93">
        <f t="shared" si="7"/>
        <v>0</v>
      </c>
      <c r="AF31" s="94">
        <f t="shared" si="8"/>
        <v>0</v>
      </c>
      <c r="AG31" s="94" t="str">
        <f t="shared" si="9"/>
        <v/>
      </c>
      <c r="AH31" s="94">
        <f t="shared" si="10"/>
        <v>0</v>
      </c>
      <c r="AI31" s="94">
        <f t="shared" si="11"/>
        <v>0</v>
      </c>
      <c r="AJ31" s="95">
        <f t="shared" si="12"/>
        <v>0</v>
      </c>
      <c r="AK31" s="94" t="str">
        <f t="shared" si="13"/>
        <v>不要</v>
      </c>
      <c r="AL31" s="85">
        <f t="shared" si="14"/>
        <v>19</v>
      </c>
      <c r="AM31" s="87"/>
      <c r="AN31" s="85">
        <f t="shared" si="15"/>
        <v>0</v>
      </c>
      <c r="AO31" s="85">
        <f t="shared" si="15"/>
        <v>0</v>
      </c>
      <c r="AP31" s="85" t="str">
        <f t="shared" si="15"/>
        <v/>
      </c>
      <c r="AQ31" s="87"/>
      <c r="AR31" s="87"/>
      <c r="AS31" s="87"/>
      <c r="AT31" s="85" t="str">
        <f t="shared" si="4"/>
        <v>〇</v>
      </c>
      <c r="AU31" s="85" t="str">
        <f t="shared" si="16"/>
        <v/>
      </c>
      <c r="AV31" s="85">
        <f t="shared" si="17"/>
        <v>0</v>
      </c>
      <c r="AW31" s="88" t="str">
        <f t="shared" si="18"/>
        <v/>
      </c>
      <c r="AX31" s="87"/>
    </row>
    <row r="32" spans="1:50" ht="26.25" customHeight="1" thickBot="1" x14ac:dyDescent="0.55000000000000004">
      <c r="A32" s="1"/>
      <c r="B32" s="77">
        <f t="shared" si="19"/>
        <v>20</v>
      </c>
      <c r="C32" s="96">
        <v>20</v>
      </c>
      <c r="D32" s="97"/>
      <c r="E32" s="97"/>
      <c r="F32" s="98"/>
      <c r="G32" s="99" t="str">
        <f t="shared" si="20"/>
        <v/>
      </c>
      <c r="H32" s="98"/>
      <c r="I32" s="99"/>
      <c r="J32" s="97"/>
      <c r="K32" s="82" t="s">
        <v>27</v>
      </c>
      <c r="L32" s="98" t="str">
        <f t="shared" si="2"/>
        <v/>
      </c>
      <c r="M32" s="82" t="str">
        <f t="shared" si="0"/>
        <v/>
      </c>
      <c r="O32" s="100" t="str">
        <f t="shared" si="3"/>
        <v/>
      </c>
      <c r="P32" s="1"/>
      <c r="S32" s="73" t="str">
        <f t="shared" si="22"/>
        <v/>
      </c>
      <c r="T32" s="73" t="str">
        <f t="shared" si="22"/>
        <v/>
      </c>
      <c r="U32" s="73" t="str">
        <f t="shared" si="22"/>
        <v/>
      </c>
      <c r="V32" s="73" t="str">
        <f t="shared" si="22"/>
        <v/>
      </c>
      <c r="W32" s="73" t="str">
        <f t="shared" si="22"/>
        <v/>
      </c>
      <c r="X32" s="27"/>
      <c r="Y32" s="71">
        <f t="shared" si="5"/>
        <v>0</v>
      </c>
      <c r="Z32" s="74" t="str">
        <f t="shared" si="21"/>
        <v/>
      </c>
      <c r="AA32" s="74" t="str">
        <f t="shared" si="6"/>
        <v/>
      </c>
      <c r="AE32" s="93">
        <f t="shared" si="7"/>
        <v>0</v>
      </c>
      <c r="AF32" s="94">
        <f t="shared" si="8"/>
        <v>0</v>
      </c>
      <c r="AG32" s="94" t="str">
        <f t="shared" si="9"/>
        <v/>
      </c>
      <c r="AH32" s="94">
        <f t="shared" si="10"/>
        <v>0</v>
      </c>
      <c r="AI32" s="94">
        <f t="shared" si="11"/>
        <v>0</v>
      </c>
      <c r="AJ32" s="95">
        <f t="shared" si="12"/>
        <v>0</v>
      </c>
      <c r="AK32" s="94" t="str">
        <f t="shared" si="13"/>
        <v>不要</v>
      </c>
      <c r="AL32" s="85">
        <f t="shared" si="14"/>
        <v>20</v>
      </c>
      <c r="AM32" s="87"/>
      <c r="AN32" s="85">
        <f t="shared" si="15"/>
        <v>0</v>
      </c>
      <c r="AO32" s="85">
        <f t="shared" si="15"/>
        <v>0</v>
      </c>
      <c r="AP32" s="85" t="str">
        <f t="shared" si="15"/>
        <v/>
      </c>
      <c r="AQ32" s="87"/>
      <c r="AR32" s="87"/>
      <c r="AS32" s="87"/>
      <c r="AT32" s="85" t="str">
        <f t="shared" si="4"/>
        <v>〇</v>
      </c>
      <c r="AU32" s="85" t="str">
        <f t="shared" si="16"/>
        <v/>
      </c>
      <c r="AV32" s="85">
        <f t="shared" si="17"/>
        <v>0</v>
      </c>
      <c r="AW32" s="88" t="str">
        <f t="shared" si="18"/>
        <v/>
      </c>
      <c r="AX32" s="87"/>
    </row>
  </sheetData>
  <sheetProtection sheet="1" selectLockedCells="1"/>
  <mergeCells count="17">
    <mergeCell ref="C7:D7"/>
    <mergeCell ref="E7:F7"/>
    <mergeCell ref="C8:D8"/>
    <mergeCell ref="E8:F8"/>
    <mergeCell ref="I8:O8"/>
    <mergeCell ref="C4:D4"/>
    <mergeCell ref="E4:F4"/>
    <mergeCell ref="C5:D5"/>
    <mergeCell ref="E5:F5"/>
    <mergeCell ref="C6:D6"/>
    <mergeCell ref="E6:G6"/>
    <mergeCell ref="C1:K1"/>
    <mergeCell ref="L1:O1"/>
    <mergeCell ref="C2:D2"/>
    <mergeCell ref="E2:F2"/>
    <mergeCell ref="C3:D3"/>
    <mergeCell ref="E3:F3"/>
  </mergeCells>
  <phoneticPr fontId="3"/>
  <conditionalFormatting sqref="F12:F32">
    <cfRule type="expression" dxfId="2" priority="2" stopIfTrue="1">
      <formula>$Z12&lt;&gt;""</formula>
    </cfRule>
  </conditionalFormatting>
  <conditionalFormatting sqref="E2:F7">
    <cfRule type="expression" dxfId="1" priority="1" stopIfTrue="1">
      <formula>AND(COUNTA($F$14:$F$29)&gt;0,E2="")</formula>
    </cfRule>
  </conditionalFormatting>
  <conditionalFormatting sqref="M12:M32">
    <cfRule type="expression" dxfId="0" priority="3" stopIfTrue="1">
      <formula>AND($M12="",LEFT($E12,3)="ｼﾆｱ")</formula>
    </cfRule>
  </conditionalFormatting>
  <dataValidations count="8">
    <dataValidation imeMode="fullKatakana" allowBlank="1" showInputMessage="1" showErrorMessage="1" sqref="I13:I32 G13:G32 E4:F5" xr:uid="{4C076E6D-EA52-431E-8AD6-3DCD429BDD93}"/>
    <dataValidation type="list" imeMode="hiragana" allowBlank="1" showInputMessage="1" showErrorMessage="1" sqref="J12:K32" xr:uid="{F6A43CF4-1CCA-42E2-8A50-9560197FBFFE}">
      <formula1>"〇"</formula1>
    </dataValidation>
    <dataValidation type="list" allowBlank="1" showInputMessage="1" showErrorMessage="1" sqref="E8:E9" xr:uid="{2BC12CF9-5C7B-4F3D-9AA5-94E00ABAB2C8}">
      <formula1>"必要,不要"</formula1>
    </dataValidation>
    <dataValidation type="list" allowBlank="1" showInputMessage="1" showErrorMessage="1" sqref="D12:D32" xr:uid="{75C64FBA-B527-4652-BF25-5AABD59A4665}">
      <formula1>$S$5:$S$6</formula1>
    </dataValidation>
    <dataValidation imeMode="halfKatakana" allowBlank="1" showInputMessage="1" showErrorMessage="1" sqref="I12 G12 B12:B32" xr:uid="{180B0AFA-D3D8-4254-8DAD-FD8D0E1D2A88}"/>
    <dataValidation imeMode="halfAlpha" allowBlank="1" showInputMessage="1" showErrorMessage="1" sqref="E2 E7:F7 L12:M32" xr:uid="{9939B3D7-3A14-4CF6-BBF8-9245B69DF615}"/>
    <dataValidation imeMode="hiragana" allowBlank="1" showInputMessage="1" showErrorMessage="1" sqref="H12:H32 F12:F32 E6 E3" xr:uid="{D9B247CC-0758-4858-A048-06CC8EEFDB4C}"/>
    <dataValidation type="list" allowBlank="1" showInputMessage="1" showErrorMessage="1" sqref="E12:E32" xr:uid="{3DE229F3-ABDF-4B62-BFB6-06745DBA3FDE}">
      <formula1>$S12:$U12</formula1>
    </dataValidation>
  </dataValidations>
  <printOptions horizontalCentered="1"/>
  <pageMargins left="0.11811023622047245" right="0.11811023622047245" top="0.47244094488188981" bottom="0.35433070866141736" header="0.43307086614173229" footer="0.23622047244094491"/>
  <pageSetup paperSize="9" scale="9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交流大会</vt:lpstr>
      <vt:lpstr>交流大会!Print_Area</vt:lpstr>
      <vt:lpstr>交流大会!Print_Titles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2026-08-05T02:32:50Z</dcterms:created>
  <dcterms:modified xsi:type="dcterms:W3CDTF">2026-08-05T02:33:13Z</dcterms:modified>
</cp:coreProperties>
</file>